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racovna\Desktop\"/>
    </mc:Choice>
  </mc:AlternateContent>
  <bookViews>
    <workbookView xWindow="0" yWindow="0" windowWidth="28800" windowHeight="14235"/>
  </bookViews>
  <sheets>
    <sheet name="červen 2017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59" i="1" l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158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19" i="1"/>
  <c r="G20" i="1"/>
  <c r="G21" i="1"/>
  <c r="G22" i="1"/>
  <c r="G23" i="1"/>
  <c r="G24" i="1"/>
  <c r="G25" i="1"/>
  <c r="G26" i="1"/>
  <c r="G18" i="1"/>
  <c r="G455" i="1" l="1"/>
  <c r="G454" i="1"/>
  <c r="G447" i="1"/>
  <c r="G446" i="1"/>
  <c r="G445" i="1"/>
  <c r="G443" i="1"/>
  <c r="G442" i="1"/>
  <c r="G441" i="1"/>
  <c r="G439" i="1"/>
  <c r="G437" i="1"/>
  <c r="G429" i="1"/>
  <c r="G428" i="1"/>
  <c r="G427" i="1"/>
  <c r="G424" i="1"/>
  <c r="G420" i="1"/>
  <c r="G419" i="1"/>
  <c r="G418" i="1"/>
  <c r="G415" i="1"/>
  <c r="G414" i="1"/>
  <c r="G409" i="1"/>
  <c r="G408" i="1"/>
  <c r="G407" i="1"/>
  <c r="G402" i="1"/>
  <c r="G401" i="1"/>
  <c r="G400" i="1"/>
  <c r="G399" i="1"/>
  <c r="G398" i="1"/>
  <c r="G394" i="1"/>
  <c r="G392" i="1"/>
  <c r="G389" i="1"/>
  <c r="G388" i="1"/>
  <c r="G387" i="1"/>
  <c r="G385" i="1"/>
  <c r="G382" i="1"/>
  <c r="G380" i="1"/>
</calcChain>
</file>

<file path=xl/sharedStrings.xml><?xml version="1.0" encoding="utf-8"?>
<sst xmlns="http://schemas.openxmlformats.org/spreadsheetml/2006/main" count="1324" uniqueCount="451">
  <si>
    <t>Okrasná školka Tomáš Čerbák
Luční č. 444, Pustá Polom, 747 69</t>
  </si>
  <si>
    <t>Luční č. 444, Pustá Polom, 747 69</t>
  </si>
  <si>
    <t>www.okrasneskolky-cerbak.cz</t>
  </si>
  <si>
    <t>objednavky@okrasneskolky-cerbak.cz</t>
  </si>
  <si>
    <t>info@okrasneskolky-cerbak.cz</t>
  </si>
  <si>
    <t>mobil: +420 603 866 955</t>
  </si>
  <si>
    <t>ČERVEN 2017</t>
  </si>
  <si>
    <t>ceny jsou uvedeny bez 15% DPH</t>
  </si>
  <si>
    <t xml:space="preserve">Na přání označujeme rostliny etiketami s EAN kódem, který můžeme doplnit krátkým popiskem rostliny, </t>
  </si>
  <si>
    <t>původem zboží či Vaší prodejní cenou.</t>
  </si>
  <si>
    <t xml:space="preserve">Listnaté dřeviny    </t>
  </si>
  <si>
    <t xml:space="preserve">Druh </t>
  </si>
  <si>
    <t>Obal (l)</t>
  </si>
  <si>
    <t>Velikost (cm)</t>
  </si>
  <si>
    <t>Kusy</t>
  </si>
  <si>
    <t>Cena</t>
  </si>
  <si>
    <t>Price</t>
  </si>
  <si>
    <t>poznámka</t>
  </si>
  <si>
    <t>EAN Kód</t>
  </si>
  <si>
    <t>Acer campestre ´Nanum´</t>
  </si>
  <si>
    <t>C 7,5</t>
  </si>
  <si>
    <t>km 120</t>
  </si>
  <si>
    <t>S</t>
  </si>
  <si>
    <t>C 15</t>
  </si>
  <si>
    <t>km 180</t>
  </si>
  <si>
    <t>Acer campestre ´Nanum´ - 2 letá korunka</t>
  </si>
  <si>
    <t>A</t>
  </si>
  <si>
    <t>C 25</t>
  </si>
  <si>
    <t>km 220</t>
  </si>
  <si>
    <t>Acer campestre ´Nanum´ - 3 letá korunka</t>
  </si>
  <si>
    <t>Acer negundo ´Flamingo´</t>
  </si>
  <si>
    <t>C 2</t>
  </si>
  <si>
    <t>40 - 50</t>
  </si>
  <si>
    <t>C 20</t>
  </si>
  <si>
    <t xml:space="preserve"> 6-8</t>
  </si>
  <si>
    <t>Acer palmatum ´Viridis´ - vyvaz.</t>
  </si>
  <si>
    <t>100 - 125</t>
  </si>
  <si>
    <t>Acer platanoides ´Globosum´</t>
  </si>
  <si>
    <t>km 80</t>
  </si>
  <si>
    <t>Acer platanoides ´Globosum´ - 2 letá korunka</t>
  </si>
  <si>
    <t>Acer platanoides ´Globosum´ - 3 letá korunka</t>
  </si>
  <si>
    <t>C 35</t>
  </si>
  <si>
    <t>km 220, 10-12</t>
  </si>
  <si>
    <t>Acer pseudoplatanus ´Brilliantissimum´</t>
  </si>
  <si>
    <t>3</t>
  </si>
  <si>
    <t>km 100</t>
  </si>
  <si>
    <t>Amelanchier arborea ´Robin Hill´</t>
  </si>
  <si>
    <t>6-8</t>
  </si>
  <si>
    <t>Aronia melanocarpa ´Hugin´</t>
  </si>
  <si>
    <t>C 1,1</t>
  </si>
  <si>
    <t>20 - 30</t>
  </si>
  <si>
    <t>Aronia prunifolia ´Nero´</t>
  </si>
  <si>
    <t>Aronia prunifolia ´Viking´</t>
  </si>
  <si>
    <t xml:space="preserve">Berberis thunbergii ´Atropurpurea´ </t>
  </si>
  <si>
    <t>Berberis thunbergii ´Maria´®</t>
  </si>
  <si>
    <t>Berberis thunbergii ´Special Gold´</t>
  </si>
  <si>
    <t>15 - 20</t>
  </si>
  <si>
    <t>Betula pendula ´Youngii´</t>
  </si>
  <si>
    <t>Betula pendula ´Youngii´ - 2 letá korunka</t>
  </si>
  <si>
    <t>Betula pendula ´Youngii´ - 3 letá korunka</t>
  </si>
  <si>
    <t>Betula utilis jacquemontii</t>
  </si>
  <si>
    <t>8-10</t>
  </si>
  <si>
    <t>Buxus sempervirens</t>
  </si>
  <si>
    <t>9x9</t>
  </si>
  <si>
    <t>C 3</t>
  </si>
  <si>
    <t>30 - 40</t>
  </si>
  <si>
    <t>Calmagrostis acutiflora ´Karl Foerster´</t>
  </si>
  <si>
    <t>Caragana arborescens ´Walker´</t>
  </si>
  <si>
    <t>C 5</t>
  </si>
  <si>
    <t>Carpinus betulus</t>
  </si>
  <si>
    <t>C 1,5</t>
  </si>
  <si>
    <t>40 -60</t>
  </si>
  <si>
    <t>10-12</t>
  </si>
  <si>
    <t xml:space="preserve">Castanea sativa ´Variegata´ </t>
  </si>
  <si>
    <t xml:space="preserve">Catalpa bignonioides </t>
  </si>
  <si>
    <t>12 - 14</t>
  </si>
  <si>
    <t>Cornus kousa chinensis</t>
  </si>
  <si>
    <t>C 4-5</t>
  </si>
  <si>
    <t>60 - 80</t>
  </si>
  <si>
    <t>Cornus sanquinea ´Compressa´</t>
  </si>
  <si>
    <t>Cornus sanquinea ´Compressa´ - 2 letá korunka</t>
  </si>
  <si>
    <t>Corylus avellana ´Pendula´ - 2 letá korunka</t>
  </si>
  <si>
    <t>C 12</t>
  </si>
  <si>
    <t>km 140</t>
  </si>
  <si>
    <t>Corylus maxima´Purpurea´</t>
  </si>
  <si>
    <t>C 3-4</t>
  </si>
  <si>
    <t>40 - 60</t>
  </si>
  <si>
    <t>Euonymus alatus ´Compactus´</t>
  </si>
  <si>
    <t>Euonymus phellomanus</t>
  </si>
  <si>
    <t>Euonymus planipes - 2 letá korunka            </t>
  </si>
  <si>
    <t>C 10</t>
  </si>
  <si>
    <t xml:space="preserve"> C 5</t>
  </si>
  <si>
    <t>Fagus sylvatica</t>
  </si>
  <si>
    <t>125-150</t>
  </si>
  <si>
    <t>Fagus sylvatica ´Atropunicea´</t>
  </si>
  <si>
    <t>Fagus sylvatica ´Pendula´</t>
  </si>
  <si>
    <t xml:space="preserve"> C 25</t>
  </si>
  <si>
    <t>300-350,6-8</t>
  </si>
  <si>
    <t>350-400,8-10</t>
  </si>
  <si>
    <t>Fagus sylvatica ´Purpurea Pendula´</t>
  </si>
  <si>
    <t>Fagus sylvatica Dawyck Purple</t>
  </si>
  <si>
    <t>300-350,8-10</t>
  </si>
  <si>
    <t>Ginkgo biloba</t>
  </si>
  <si>
    <t>Ginkgo biloba - vyvaz.</t>
  </si>
  <si>
    <t>175 - 200</t>
  </si>
  <si>
    <t>200 - 225</t>
  </si>
  <si>
    <t>Ginkgo biloba ´Mariken´</t>
  </si>
  <si>
    <t>Ginkgo biloba ´Menhir´</t>
  </si>
  <si>
    <t>Hydrangea macrophylla ´Veerle´</t>
  </si>
  <si>
    <t>20 -  30</t>
  </si>
  <si>
    <t>Ilex meserveae ´Blue Maid´ - 2 letá korunka   </t>
  </si>
  <si>
    <t>km 90</t>
  </si>
  <si>
    <t>Imperata cylindrica ´Red Baron´</t>
  </si>
  <si>
    <t>11 x 11</t>
  </si>
  <si>
    <t>Ligustrum vulgare</t>
  </si>
  <si>
    <t xml:space="preserve"> C 3</t>
  </si>
  <si>
    <t>Ligustrum vulgare ´Atrovirens´</t>
  </si>
  <si>
    <t>Magnolia ´Kobus´</t>
  </si>
  <si>
    <t>200-250</t>
  </si>
  <si>
    <t>Magnolia ´Susan´</t>
  </si>
  <si>
    <t>B</t>
  </si>
  <si>
    <t>80 - 100</t>
  </si>
  <si>
    <t>Malus ´Red Jade´ - 2 letá korunka</t>
  </si>
  <si>
    <t>Malus domestica ´Cox's Orange´</t>
  </si>
  <si>
    <t>Malus domestica ´Elstar´</t>
  </si>
  <si>
    <t>Malus domestica ´James Grieve´</t>
  </si>
  <si>
    <t>Malus domestica ´Jonagold´</t>
  </si>
  <si>
    <t>Miscanthus sinensis ´Yaku Jima´</t>
  </si>
  <si>
    <t>Pachysandra terminalis ´Green Carpet´</t>
  </si>
  <si>
    <t>9 x 9</t>
  </si>
  <si>
    <t>10 - 15</t>
  </si>
  <si>
    <t>Panicum virgatum ´Rotstrahlbusch´</t>
  </si>
  <si>
    <t>Philadelphus ´Belle Etoile´</t>
  </si>
  <si>
    <t>Physocarpus opulifolius ´Andre´</t>
  </si>
  <si>
    <t>Physocarpus opulifolius ´Dart's Gold´</t>
  </si>
  <si>
    <t>Physocarpus opulifolius ´Red Baron´</t>
  </si>
  <si>
    <t>Potentilla fruticosa ´Red Ace´</t>
  </si>
  <si>
    <t>20 -30</t>
  </si>
  <si>
    <t>Prunus cerasifera ´Nigra´</t>
  </si>
  <si>
    <t>Prunus cerasifera ´Nigra´ - vývaz.</t>
  </si>
  <si>
    <t>Prunus fruticosa ´Globosa´</t>
  </si>
  <si>
    <t>km 220, 6-8</t>
  </si>
  <si>
    <t>Prunus fruticosa ´Globosa´ - 2 letá korunka</t>
  </si>
  <si>
    <t>Prunus hillieri ´Spire´ - 2 letá korunka</t>
  </si>
  <si>
    <t xml:space="preserve">Prunus incisa 'Kojou-no-mai' </t>
  </si>
  <si>
    <t>km 60</t>
  </si>
  <si>
    <t>8595604516023</t>
  </si>
  <si>
    <t>Prunus serrulata ´Amanogawa´</t>
  </si>
  <si>
    <t>km 220, 8-10</t>
  </si>
  <si>
    <t>Prunus serrulata ´Kanzan´</t>
  </si>
  <si>
    <t>km 160</t>
  </si>
  <si>
    <t>Prunus serrulata ´Royal Burgundy´</t>
  </si>
  <si>
    <t xml:space="preserve">Prunus triloba - 2 letá korunka                      </t>
  </si>
  <si>
    <t xml:space="preserve">Prunus triloba                      </t>
  </si>
  <si>
    <t>Pyracantha ´Soleil d´Or´</t>
  </si>
  <si>
    <t>Pyrus communis ´Beech Hill´</t>
  </si>
  <si>
    <t>Pyrus communis ´Clapp's Favourite´</t>
  </si>
  <si>
    <t>Pyrus communis ´Conference´</t>
  </si>
  <si>
    <t>Pyrus communis ´Williams´</t>
  </si>
  <si>
    <t>Pyrus salicifolia ´Pendula´ - 2 letá korunka</t>
  </si>
  <si>
    <t xml:space="preserve">Quercus palustris ´Green Dwarf´ </t>
  </si>
  <si>
    <t xml:space="preserve">     km 220, 6-8       </t>
  </si>
  <si>
    <t>Ribes nigrum ´Ben Nevis´</t>
  </si>
  <si>
    <t xml:space="preserve">Ribes rubrum ´Jonkheer van Tets´ </t>
  </si>
  <si>
    <t>6</t>
  </si>
  <si>
    <t>Ribes rubrum ´Weisse Versailles´</t>
  </si>
  <si>
    <t>Ribes sanguineum ´King Edward VII.´</t>
  </si>
  <si>
    <t>Robinia hispida</t>
  </si>
  <si>
    <t>Robinia pseudoaccacia ´Frisia´</t>
  </si>
  <si>
    <t>Sorbus ´Koehneana´ - 4 letá korunka</t>
  </si>
  <si>
    <t>Sorbus aucuparia ´Autumn Spire´</t>
  </si>
  <si>
    <t>Spiraea arguta</t>
  </si>
  <si>
    <t>Spiraea japonica ´Firelight´</t>
  </si>
  <si>
    <t xml:space="preserve">C 1,5 </t>
  </si>
  <si>
    <t>Spiraea japonica ´Goldflame´</t>
  </si>
  <si>
    <t>15-20</t>
  </si>
  <si>
    <t>Spiraea japonica ´Nana´</t>
  </si>
  <si>
    <t>Spiraea nipponica ´Snowmound´</t>
  </si>
  <si>
    <t>Spiraea x vanhouttei</t>
  </si>
  <si>
    <t>Symphoricarpos chenaultii ´Hancock´</t>
  </si>
  <si>
    <t>Tilia cordata ´Rancho´</t>
  </si>
  <si>
    <t>Tilia cordata ´Winter Orange´</t>
  </si>
  <si>
    <t>Tilia platyphyllos</t>
  </si>
  <si>
    <t>Ulmus hollandica ´Wredei´</t>
  </si>
  <si>
    <t>C 7,5-10</t>
  </si>
  <si>
    <t>Vaccinium corymbosum ´Bluecrop´</t>
  </si>
  <si>
    <t>Vaccinium corymbosum ´Bluegold´</t>
  </si>
  <si>
    <t>Vaccinium corymbosum ´Goldtraube 23´</t>
  </si>
  <si>
    <t>Vaccinium corymbosum ´Goldtraube 71´</t>
  </si>
  <si>
    <t>Viburnum plicatum ´Mariesii´</t>
  </si>
  <si>
    <t>Viburnum plicatum ´Watanabe´</t>
  </si>
  <si>
    <t>Viburnum plicatum ´Watanabe´ - 2 letá korunka</t>
  </si>
  <si>
    <t xml:space="preserve">Weigela ´Bristol Ruby´ </t>
  </si>
  <si>
    <t xml:space="preserve">Jehličnaté dřeviny    </t>
  </si>
  <si>
    <t>Abies concolor ´Nana Domshke´</t>
  </si>
  <si>
    <t>C 4</t>
  </si>
  <si>
    <t>Abies koreana</t>
  </si>
  <si>
    <t>Picea omorika ´Nana´</t>
  </si>
  <si>
    <t>Abies koreana ´Fliegende Untertasse´</t>
  </si>
  <si>
    <t>Picea omorika ´Pendula´</t>
  </si>
  <si>
    <t>Abies lasiocarpa ´Jan Pavel´ - vyvaz.</t>
  </si>
  <si>
    <t>Pinus leucodermis ´Schmidtii´</t>
  </si>
  <si>
    <t>Chamaecyparis lawsoniana ´Minima Glauca´</t>
  </si>
  <si>
    <t>Pinus mugo ´Wintergold´</t>
  </si>
  <si>
    <t>Chamaecyparis lawsonniana ´Stardust´</t>
  </si>
  <si>
    <t>Pinus sylvestris ´Fastigiata´</t>
  </si>
  <si>
    <t>Juniperus squamata ´Holger´</t>
  </si>
  <si>
    <t>Juniperus x pfitzeriana 'Old Gold'</t>
  </si>
  <si>
    <t>Metasequoia glyptostroboides</t>
  </si>
  <si>
    <t>12-14</t>
  </si>
  <si>
    <t>Microbiota decussata</t>
  </si>
  <si>
    <t>Picea abies ´Inversa´ - vyvaz.</t>
  </si>
  <si>
    <t xml:space="preserve">C 4 </t>
  </si>
  <si>
    <t>80-100</t>
  </si>
  <si>
    <t>Picea abies ´Luž´</t>
  </si>
  <si>
    <t>km 30</t>
  </si>
  <si>
    <t>Picea abies ´Mirek Matula´</t>
  </si>
  <si>
    <t>Picea abies ´Rothenhaus´</t>
  </si>
  <si>
    <t>Picea glauca ´Conica´</t>
  </si>
  <si>
    <t>Picea mariorica ´Machala´</t>
  </si>
  <si>
    <t>Picea omorika</t>
  </si>
  <si>
    <t>Picea omorika ´Aurea´ - vyvaz.</t>
  </si>
  <si>
    <t>Picea omorika ´Pendula Bruns´ - vyvaz.</t>
  </si>
  <si>
    <t>Picea omorika 'Treplicensis'</t>
  </si>
  <si>
    <t>Picea orientalis ´Aureospicata´ - vyvaz.</t>
  </si>
  <si>
    <t>Picea pungens ´Bialobok´</t>
  </si>
  <si>
    <t>Picea pungens ´Glauca Globosa´</t>
  </si>
  <si>
    <t>Picea pungens ´Hopsii´ - vyvaz.</t>
  </si>
  <si>
    <t>Picea pungens ´Iseli Fastigiata´</t>
  </si>
  <si>
    <t>Picea pungens ´Waldbrunn´</t>
  </si>
  <si>
    <t>10-15</t>
  </si>
  <si>
    <t>Pinus mugo ´Humpy´</t>
  </si>
  <si>
    <t>Pinus mugo ´Mini Mops´</t>
  </si>
  <si>
    <t>Pinus mugo ´Mops´</t>
  </si>
  <si>
    <t>1 (4)</t>
  </si>
  <si>
    <t>Pinus mugo ´Ophir´</t>
  </si>
  <si>
    <t>km 30-50</t>
  </si>
  <si>
    <t>Pinus mugo var. pumilio</t>
  </si>
  <si>
    <t>Pinus sylvestris 'Compressa'</t>
  </si>
  <si>
    <t>km 40</t>
  </si>
  <si>
    <t>Taxodium distichum ´Cascade Falls´</t>
  </si>
  <si>
    <t>Taxus baccata</t>
  </si>
  <si>
    <t>Taxus baccata ´David´</t>
  </si>
  <si>
    <t>Taxus baccata ´Fastigiata Robusta´</t>
  </si>
  <si>
    <t>Taxus media 'Hicksii'</t>
  </si>
  <si>
    <t>C2</t>
  </si>
  <si>
    <t>Thuja occidentalis ´Brabant´</t>
  </si>
  <si>
    <t>Thuja occidentalis ´Danica´</t>
  </si>
  <si>
    <t>Thuja occidentalis ´Smaragd´</t>
  </si>
  <si>
    <t>Thuja orientalis ´Aurea Nana´</t>
  </si>
  <si>
    <t>Abies alba ´Pyramidalis´</t>
  </si>
  <si>
    <t>Kaňák</t>
  </si>
  <si>
    <t>Abies koreana 'Silberlocke'</t>
  </si>
  <si>
    <t>Abies lasiocarpa 'Compacta'</t>
  </si>
  <si>
    <t>50 - 60</t>
  </si>
  <si>
    <t>Picea abies 'Acrocona'</t>
  </si>
  <si>
    <t>Picea omorika 'Nana'</t>
  </si>
  <si>
    <t>Picea orientalis 'Aureospicata'</t>
  </si>
  <si>
    <t>Picea pungens 'Glauca Globosa'</t>
  </si>
  <si>
    <t xml:space="preserve">km 60 </t>
  </si>
  <si>
    <t>km 60 - 80</t>
  </si>
  <si>
    <t>Pinus sylvestris 'Watereri'</t>
  </si>
  <si>
    <t>Cedrus deodara 'Feelin' Blue'</t>
  </si>
  <si>
    <t>Cedrus deodara 'Golden Horizon'</t>
  </si>
  <si>
    <t>25 - 30</t>
  </si>
  <si>
    <t>Chamaecyparis lawsoniana 'Van Pelt's Blue'</t>
  </si>
  <si>
    <t>Cupressocyparis leylandii 'Castlew. Gold'</t>
  </si>
  <si>
    <t>Cupressocyparis leylandii '2001'</t>
  </si>
  <si>
    <t>Juniperus conferta 'Schlager'</t>
  </si>
  <si>
    <t>Juniperus horizontalis 'Golden Carpet'</t>
  </si>
  <si>
    <t>Juniperus horizontalis 'Lime Glow'</t>
  </si>
  <si>
    <t>Juniperus horizontalis 'Wiltonii'</t>
  </si>
  <si>
    <t>Juniperus procumbens ´Nana´</t>
  </si>
  <si>
    <t>Juniperus squamata 'Blue Star'</t>
  </si>
  <si>
    <t>Thuja occidentalis 'Teddy'</t>
  </si>
  <si>
    <t>Cedrus deodara 'Gold Cascade'</t>
  </si>
  <si>
    <t>150 - 175</t>
  </si>
  <si>
    <t>Cedrus deodara 'Karl Fuchs'</t>
  </si>
  <si>
    <t>Cedrus deodara 'Pendula'</t>
  </si>
  <si>
    <t>Cedrus libani 'Atlantica Glauca Pendula'</t>
  </si>
  <si>
    <t>Betula nigra ´Summer Cascade´</t>
  </si>
  <si>
    <t>km 200, 6-8</t>
  </si>
  <si>
    <t>Castanea sativa ´Anny´s Summer Red´</t>
  </si>
  <si>
    <t>km 150, 6-8</t>
  </si>
  <si>
    <t>km 180, 6-8</t>
  </si>
  <si>
    <t>Fagus sylvatica 'Rohan Red Weeping'</t>
  </si>
  <si>
    <t>Ginkgo biloba ´Boleslaw Chrobry´</t>
  </si>
  <si>
    <t>Morus alba´Pendula´</t>
  </si>
  <si>
    <t>Syringa ´Pink Perfume´</t>
  </si>
  <si>
    <t>Amelanchier arborea 'Robin Hill'</t>
  </si>
  <si>
    <t xml:space="preserve">A </t>
  </si>
  <si>
    <t>Carpinus betulus ´Beeckman´</t>
  </si>
  <si>
    <t>200 - 250</t>
  </si>
  <si>
    <t>Carpinus betulus ´Lucas´</t>
  </si>
  <si>
    <t>201 - 250</t>
  </si>
  <si>
    <t>Castanea sativa</t>
  </si>
  <si>
    <t>10 - 12</t>
  </si>
  <si>
    <t>Castanea sativa ´Lyon´</t>
  </si>
  <si>
    <t>8 - 10</t>
  </si>
  <si>
    <t>Liriodendron tulipifera</t>
  </si>
  <si>
    <t>C 30 ?</t>
  </si>
  <si>
    <t xml:space="preserve">Platanus acerifolia ´Alphen´s Globe´ </t>
  </si>
  <si>
    <t>Rosa ´Excelsa´</t>
  </si>
  <si>
    <t>km 120-140</t>
  </si>
  <si>
    <t>Rosa ´Favori´</t>
  </si>
  <si>
    <t>km 100-120</t>
  </si>
  <si>
    <r>
      <t xml:space="preserve">Rosa ´Lilli Marlene </t>
    </r>
    <r>
      <rPr>
        <sz val="10"/>
        <rFont val="Calibri"/>
        <family val="2"/>
        <charset val="238"/>
      </rPr>
      <t>®´</t>
    </r>
  </si>
  <si>
    <t>Rosa ´New Dawn´</t>
  </si>
  <si>
    <t>Rosa ´Queen Elisabeth´</t>
  </si>
  <si>
    <t>Syringa vulgaris ´Souvenir de L. Späth´</t>
  </si>
  <si>
    <t>Syringa vulgaris ´Mme Lemoine´</t>
  </si>
  <si>
    <t>Syringa vulgaris ´Charles Joly´</t>
  </si>
  <si>
    <t>Syringa vulgaris ´Katharine Havemeyer´</t>
  </si>
  <si>
    <t>Syringa vulgaris ´Sensation´</t>
  </si>
  <si>
    <t>60-80</t>
  </si>
  <si>
    <t>Acer palmatum 'Bloodgood'</t>
  </si>
  <si>
    <t>Acer palmatum 'Dissectum'</t>
  </si>
  <si>
    <t>Acer palmatum 'Dissectum Garnet'</t>
  </si>
  <si>
    <t>Acer palmatum 'Inaba-shidare'</t>
  </si>
  <si>
    <t>Acer palmatum 'Skeeter´s Broom'</t>
  </si>
  <si>
    <t>Syringa vulgaris ´Andenken an Ludwig Späth´</t>
  </si>
  <si>
    <t xml:space="preserve">Syringa meyeri ´Palibin´ </t>
  </si>
  <si>
    <t>Hibiscus syriacus 'Woodbridge'</t>
  </si>
  <si>
    <t>Hibiscus syriacus 'Red Heart'</t>
  </si>
  <si>
    <t>Hibiscus syriacus 'Oiseau Bleu'</t>
  </si>
  <si>
    <t>Juniperus conferta 'Blue Pacific'</t>
  </si>
  <si>
    <t>Picea glauca 'Alberta Globe'</t>
  </si>
  <si>
    <t>Picea glauca 'Daisy's White'</t>
  </si>
  <si>
    <t>Thuja orientalis 'Aurea Nana'</t>
  </si>
  <si>
    <t>Euonymus fortunei 'Emerald 'n Gold'</t>
  </si>
  <si>
    <t>Carpinus betulus 'Fastigiata'</t>
  </si>
  <si>
    <t>Hydrangea paniculata 'Limelight'</t>
  </si>
  <si>
    <t>Hydrangea paniculata 'Vanille-Fraise'</t>
  </si>
  <si>
    <t>Larix decidua 'Puli'</t>
  </si>
  <si>
    <t>Larix kaempferii 'Stiff Weeping' - 2 letá k.</t>
  </si>
  <si>
    <t>km 150</t>
  </si>
  <si>
    <t>Liquidambar styraciflua 'Gum Ball'</t>
  </si>
  <si>
    <t>A-B</t>
  </si>
  <si>
    <t>Platanus acerifolia 'Alphen´s Globe'</t>
  </si>
  <si>
    <t>Prunus laurocerasus 'Otto Luyken'</t>
  </si>
  <si>
    <t>km 110</t>
  </si>
  <si>
    <t>km 50</t>
  </si>
  <si>
    <t>Prunus laurocerasus 'Etna'</t>
  </si>
  <si>
    <t>Prunus serrulata 'Kanzan'</t>
  </si>
  <si>
    <t>km 200</t>
  </si>
  <si>
    <t>km  120</t>
  </si>
  <si>
    <t xml:space="preserve">km 220 </t>
  </si>
  <si>
    <t>Viburnum ´Eskimo´</t>
  </si>
  <si>
    <t>30 - 50</t>
  </si>
  <si>
    <t xml:space="preserve"> C 7,5</t>
  </si>
  <si>
    <t>Rosa rugosa ´Rubra´</t>
  </si>
  <si>
    <t>Pinus nigra ´Würstle´</t>
  </si>
  <si>
    <t>nově nasazeno</t>
  </si>
  <si>
    <t>Acer palmatum ´Atropurpureum´</t>
  </si>
  <si>
    <t>Berberis thunbergii ´Red Rocket´</t>
  </si>
  <si>
    <t>Cotinus coggygria ´Royal Purple´</t>
  </si>
  <si>
    <t>Hydrangea paniculata ´Polar Bear´</t>
  </si>
  <si>
    <t>Magnolia ´Galaxy´</t>
  </si>
  <si>
    <t>Magnolia loebneri ´Leonard Messel´</t>
  </si>
  <si>
    <t>Magnolia soulangeana</t>
  </si>
  <si>
    <t>Magnolia stellata ´Royal Star´</t>
  </si>
  <si>
    <t>Chamaecyparis pisifera ´Sungold´</t>
  </si>
  <si>
    <t>Juniperus communis ´Green Carpet´</t>
  </si>
  <si>
    <t>Juniperus horizontalis ´Golden Carpet´</t>
  </si>
  <si>
    <t>Juniperus horizontalis ´Wiltonii´</t>
  </si>
  <si>
    <t>Juniperus squamata ´Blue Carpet´</t>
  </si>
  <si>
    <t>Thuja occidentalis ´Golden Smaragd´</t>
  </si>
  <si>
    <t>Prunus laurocerasus ´Titan´</t>
  </si>
  <si>
    <t xml:space="preserve">Buddleja davidii Free Petite© ´Dark Pink´ </t>
  </si>
  <si>
    <t xml:space="preserve">Buddleja davidii Free Petite© ´Lavender Flow´ </t>
  </si>
  <si>
    <t xml:space="preserve">Buddleja davidii Free Petite© ´Snow White´ </t>
  </si>
  <si>
    <t xml:space="preserve">Buddleja davidii Free Petite© ´Tutti Fruitti´ </t>
  </si>
  <si>
    <t>Cornus alba 'Elegantissima'</t>
  </si>
  <si>
    <t>Cornus alba 'Spaethii'</t>
  </si>
  <si>
    <t>Cotoneaster dammeri 'Major'</t>
  </si>
  <si>
    <t>Hederav helix</t>
  </si>
  <si>
    <t>Lavandula angustifolia ´Hidcote´</t>
  </si>
  <si>
    <t>Philadelphus 'Mont Blanc'</t>
  </si>
  <si>
    <t>Photinia fraseri ´Little Red Robin´</t>
  </si>
  <si>
    <t>Vinca minor</t>
  </si>
  <si>
    <t>Vinca minor ´Ralph Shugert´</t>
  </si>
  <si>
    <t>Weigela florida´Minor Black©´</t>
  </si>
  <si>
    <t>Rosa ´Climbing Iceberg´</t>
  </si>
  <si>
    <t>Rosa miniatur Pink (= The Fairy)</t>
  </si>
  <si>
    <t>Rubus ideaus ´Malling Promise´</t>
  </si>
  <si>
    <t>Vaccinium macrocarpon 'Pilgrim'</t>
  </si>
  <si>
    <t>Rosmarinus officinalis</t>
  </si>
  <si>
    <t>1</t>
  </si>
  <si>
    <t>nově přesazeno</t>
  </si>
  <si>
    <t>Abies concolor ´Compacta´</t>
  </si>
  <si>
    <t>Abies koreana ´Kohout´s Icebreaker´®</t>
  </si>
  <si>
    <t>4</t>
  </si>
  <si>
    <t>Abies koreana ´Silberlocke´</t>
  </si>
  <si>
    <t>Abies lasiocarpa ´Compacta´</t>
  </si>
  <si>
    <t>Abies lasiocarpa ´Green Globe´</t>
  </si>
  <si>
    <t>Abies nordmanniana ´Barabits Compact´</t>
  </si>
  <si>
    <t>Abies pinsapo ´Glauca´ - vyvaz.</t>
  </si>
  <si>
    <t>Abies zahrada Tomík</t>
  </si>
  <si>
    <t xml:space="preserve">40 - 60 </t>
  </si>
  <si>
    <t>slabé, škaredé</t>
  </si>
  <si>
    <t>Acer palmatum ´Dissectum´</t>
  </si>
  <si>
    <t>přesazeno z 4 l</t>
  </si>
  <si>
    <t>Acer platanoides ´Royal Red´</t>
  </si>
  <si>
    <t xml:space="preserve">Berberis thunbergii ´Atropurpurea Nana´ </t>
  </si>
  <si>
    <t>z cesty</t>
  </si>
  <si>
    <t>Hydrangea macrophylla ´Sibilla´</t>
  </si>
  <si>
    <t>20  - 30</t>
  </si>
  <si>
    <t>Juniperus horizontalis ´Limeglow´</t>
  </si>
  <si>
    <t>Juniperus squamata ´Blue Star´</t>
  </si>
  <si>
    <t>Picea abies ´Acrocona´ - vyvaz.</t>
  </si>
  <si>
    <t>Picea abies ´Cupressina´</t>
  </si>
  <si>
    <t>přesazeno z 1 terasy</t>
  </si>
  <si>
    <t>Picea abies ´Rothenhaus´ - vyvaz.</t>
  </si>
  <si>
    <t>Picea glauca ´Alberta Globe´</t>
  </si>
  <si>
    <t>slabé</t>
  </si>
  <si>
    <t>Picea glauca ´Sander´s Blue´</t>
  </si>
  <si>
    <t>Picea omorika ´Morava´</t>
  </si>
  <si>
    <t>Picea omorika ´Pendula´ - vyvaz.</t>
  </si>
  <si>
    <t>Picea omorika ´Pevé Tijn´</t>
  </si>
  <si>
    <t>Picea pungens ´Retroflexa´</t>
  </si>
  <si>
    <t>Picea pungens ´Spack´ - vyvaz.</t>
  </si>
  <si>
    <t>7,5</t>
  </si>
  <si>
    <t>10 -15</t>
  </si>
  <si>
    <t>km 30-40</t>
  </si>
  <si>
    <t>Pinus mugo ´Picobello´</t>
  </si>
  <si>
    <t>5 - 10</t>
  </si>
  <si>
    <t>Pinus mugo ´Varella´</t>
  </si>
  <si>
    <t>Pinus mugo var. Pumilio - NOVÉ</t>
  </si>
  <si>
    <t>Pinus nigra ´Brepo´</t>
  </si>
  <si>
    <t>Pinus nigra ´Green Tower´</t>
  </si>
  <si>
    <t>Pinus rotundata ´Ježek´</t>
  </si>
  <si>
    <t>Pinus sylvestris ´Elisabeth Aurea´</t>
  </si>
  <si>
    <t>Pinus sylvestris ´Watereri´</t>
  </si>
  <si>
    <t>Prunus laurocerasus ´Etna´</t>
  </si>
  <si>
    <t>2</t>
  </si>
  <si>
    <t>metly</t>
  </si>
  <si>
    <t>Thuja plicata ´Martin´</t>
  </si>
  <si>
    <t xml:space="preserve">Weigela ´Nana Variegata´ </t>
  </si>
  <si>
    <t>Weigela ´Rumba´</t>
  </si>
  <si>
    <t>Weigela florida 'Nana Purpurea'</t>
  </si>
  <si>
    <t>50</t>
  </si>
  <si>
    <t>Juniperus horizontalis ´Ice Blue´®</t>
  </si>
  <si>
    <t xml:space="preserve">Prunus triloba              </t>
  </si>
  <si>
    <t>naroubované, nové</t>
  </si>
  <si>
    <t>Salix caprea ´Pendula´</t>
  </si>
  <si>
    <t>C 7,5 ?</t>
  </si>
  <si>
    <t>km 60 ?</t>
  </si>
  <si>
    <t>Corylus avellana Annyś Red Dwarf</t>
  </si>
  <si>
    <t>K 5</t>
  </si>
  <si>
    <t>Taxus baccata ´Golden Carol´</t>
  </si>
  <si>
    <t>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</si>
</sst>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7" formatCode="#,##0.00\ &quot;Kč&quot;;\-#,##0.00\ &quot;Kč&quot;"/>
    <numFmt numFmtId="42" formatCode="_-* #,##0\ &quot;Kč&quot;_-;\-* #,##0\ &quot;Kč&quot;_-;_-* &quot;-&quot;\ &quot;Kč&quot;_-;_-@_-"/>
    <numFmt numFmtId="164" formatCode="#,##0\ &quot;Kč&quot;"/>
    <numFmt numFmtId="165" formatCode="#,##0.0\ [$€-1]"/>
    <numFmt numFmtId="166" formatCode="_-* #,##0.0\ [$€-1]_-;\-* #,##0.0\ [$€-1]_-;_-* &quot;-&quot;?\ [$€-1]_-;_-@_-"/>
    <numFmt numFmtId="167" formatCode="_-* #,##0.00\ [$€-1]_-;\-* #,##0.00\ [$€-1]_-;_-* &quot;-&quot;?\ [$€-1]_-;_-@_-"/>
    <numFmt numFmtId="168" formatCode="#,##0.00\ [$€-1]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u/>
      <sz val="11"/>
      <color theme="8" tint="-0.249977111117893"/>
      <name val="Calibri"/>
      <family val="2"/>
      <charset val="238"/>
      <scheme val="minor"/>
    </font>
    <font>
      <b/>
      <sz val="18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5">
    <xf numFmtId="0" fontId="0" fillId="0" borderId="0"/>
    <xf numFmtId="0" fontId="4" fillId="0" borderId="0"/>
    <xf numFmtId="0" fontId="7" fillId="0" borderId="0" applyNumberFormat="0" applyFill="0" applyBorder="0" applyAlignment="0" applyProtection="0"/>
    <xf numFmtId="0" fontId="4" fillId="0" borderId="0"/>
    <xf numFmtId="0" fontId="4" fillId="0" borderId="0"/>
  </cellStyleXfs>
  <cellXfs count="173">
    <xf numFmtId="0" fontId="0" fillId="0" borderId="0" xfId="0"/>
    <xf numFmtId="0" fontId="3" fillId="0" borderId="0" xfId="0" applyFont="1" applyAlignment="1">
      <alignment horizontal="center"/>
    </xf>
    <xf numFmtId="1" fontId="0" fillId="0" borderId="0" xfId="0" applyNumberFormat="1"/>
    <xf numFmtId="0" fontId="3" fillId="0" borderId="0" xfId="0" applyFont="1" applyBorder="1" applyAlignment="1">
      <alignment horizontal="center"/>
    </xf>
    <xf numFmtId="1" fontId="0" fillId="0" borderId="0" xfId="0" applyNumberFormat="1" applyBorder="1"/>
    <xf numFmtId="0" fontId="12" fillId="0" borderId="0" xfId="0" applyFont="1" applyAlignment="1">
      <alignment horizontal="center"/>
    </xf>
    <xf numFmtId="1" fontId="12" fillId="2" borderId="0" xfId="0" applyNumberFormat="1" applyFont="1" applyFill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/>
    <xf numFmtId="0" fontId="14" fillId="2" borderId="0" xfId="1" applyNumberFormat="1" applyFont="1" applyFill="1" applyBorder="1" applyAlignment="1"/>
    <xf numFmtId="0" fontId="15" fillId="2" borderId="0" xfId="1" applyNumberFormat="1" applyFont="1" applyFill="1" applyBorder="1" applyAlignment="1">
      <alignment horizontal="center"/>
    </xf>
    <xf numFmtId="49" fontId="15" fillId="2" borderId="0" xfId="1" applyNumberFormat="1" applyFont="1" applyFill="1" applyBorder="1" applyAlignment="1">
      <alignment horizontal="center" textRotation="90"/>
    </xf>
    <xf numFmtId="0" fontId="16" fillId="2" borderId="0" xfId="1" applyNumberFormat="1" applyFont="1" applyFill="1" applyBorder="1" applyAlignment="1">
      <alignment horizontal="center"/>
    </xf>
    <xf numFmtId="1" fontId="16" fillId="2" borderId="0" xfId="1" applyNumberFormat="1" applyFont="1" applyFill="1" applyBorder="1" applyAlignment="1">
      <alignment horizontal="center"/>
    </xf>
    <xf numFmtId="0" fontId="16" fillId="2" borderId="0" xfId="1" applyFont="1" applyFill="1" applyBorder="1" applyAlignment="1">
      <alignment horizontal="center"/>
    </xf>
    <xf numFmtId="1" fontId="17" fillId="0" borderId="0" xfId="0" applyNumberFormat="1" applyFont="1" applyAlignment="1">
      <alignment horizontal="left"/>
    </xf>
    <xf numFmtId="0" fontId="18" fillId="3" borderId="1" xfId="1" applyNumberFormat="1" applyFont="1" applyFill="1" applyBorder="1" applyAlignment="1"/>
    <xf numFmtId="0" fontId="18" fillId="3" borderId="1" xfId="1" applyNumberFormat="1" applyFont="1" applyFill="1" applyBorder="1" applyAlignment="1">
      <alignment horizontal="center"/>
    </xf>
    <xf numFmtId="1" fontId="18" fillId="3" borderId="1" xfId="1" applyNumberFormat="1" applyFont="1" applyFill="1" applyBorder="1" applyAlignment="1">
      <alignment horizontal="center"/>
    </xf>
    <xf numFmtId="164" fontId="18" fillId="3" borderId="1" xfId="1" applyNumberFormat="1" applyFont="1" applyFill="1" applyBorder="1" applyAlignment="1">
      <alignment horizontal="center"/>
    </xf>
    <xf numFmtId="1" fontId="18" fillId="3" borderId="1" xfId="3" applyNumberFormat="1" applyFont="1" applyFill="1" applyBorder="1" applyAlignment="1">
      <alignment horizontal="center"/>
    </xf>
    <xf numFmtId="1" fontId="18" fillId="3" borderId="1" xfId="1" applyNumberFormat="1" applyFont="1" applyFill="1" applyBorder="1" applyAlignment="1">
      <alignment horizontal="left"/>
    </xf>
    <xf numFmtId="0" fontId="1" fillId="0" borderId="0" xfId="0" applyFont="1"/>
    <xf numFmtId="0" fontId="16" fillId="2" borderId="1" xfId="0" applyNumberFormat="1" applyFont="1" applyFill="1" applyBorder="1"/>
    <xf numFmtId="0" fontId="16" fillId="2" borderId="1" xfId="0" applyNumberFormat="1" applyFont="1" applyFill="1" applyBorder="1" applyAlignment="1">
      <alignment horizontal="center"/>
    </xf>
    <xf numFmtId="0" fontId="16" fillId="0" borderId="1" xfId="0" applyFont="1" applyBorder="1" applyAlignment="1">
      <alignment horizontal="center"/>
    </xf>
    <xf numFmtId="49" fontId="16" fillId="0" borderId="1" xfId="0" applyNumberFormat="1" applyFont="1" applyBorder="1" applyAlignment="1">
      <alignment horizontal="center"/>
    </xf>
    <xf numFmtId="1" fontId="16" fillId="2" borderId="1" xfId="0" applyNumberFormat="1" applyFont="1" applyFill="1" applyBorder="1" applyAlignment="1">
      <alignment horizontal="center"/>
    </xf>
    <xf numFmtId="164" fontId="16" fillId="0" borderId="1" xfId="0" applyNumberFormat="1" applyFont="1" applyBorder="1" applyAlignment="1">
      <alignment horizontal="center"/>
    </xf>
    <xf numFmtId="165" fontId="16" fillId="2" borderId="2" xfId="0" applyNumberFormat="1" applyFont="1" applyFill="1" applyBorder="1" applyAlignment="1">
      <alignment horizontal="center"/>
    </xf>
    <xf numFmtId="1" fontId="16" fillId="0" borderId="1" xfId="0" applyNumberFormat="1" applyFont="1" applyBorder="1" applyAlignment="1">
      <alignment horizontal="left"/>
    </xf>
    <xf numFmtId="0" fontId="17" fillId="0" borderId="0" xfId="0" applyFont="1"/>
    <xf numFmtId="49" fontId="16" fillId="2" borderId="1" xfId="0" applyNumberFormat="1" applyFont="1" applyFill="1" applyBorder="1" applyAlignment="1">
      <alignment horizontal="center"/>
    </xf>
    <xf numFmtId="164" fontId="16" fillId="2" borderId="1" xfId="0" applyNumberFormat="1" applyFont="1" applyFill="1" applyBorder="1" applyAlignment="1">
      <alignment horizontal="center"/>
    </xf>
    <xf numFmtId="49" fontId="16" fillId="0" borderId="1" xfId="1" applyNumberFormat="1" applyFont="1" applyFill="1" applyBorder="1" applyAlignment="1">
      <alignment horizontal="center"/>
    </xf>
    <xf numFmtId="1" fontId="16" fillId="0" borderId="1" xfId="0" applyNumberFormat="1" applyFont="1" applyFill="1" applyBorder="1" applyAlignment="1">
      <alignment horizontal="left"/>
    </xf>
    <xf numFmtId="0" fontId="16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164" fontId="16" fillId="0" borderId="1" xfId="0" applyNumberFormat="1" applyFont="1" applyFill="1" applyBorder="1" applyAlignment="1">
      <alignment horizontal="center"/>
    </xf>
    <xf numFmtId="0" fontId="19" fillId="0" borderId="0" xfId="4" applyFont="1" applyFill="1"/>
    <xf numFmtId="0" fontId="16" fillId="0" borderId="0" xfId="4" applyFont="1" applyFill="1"/>
    <xf numFmtId="0" fontId="16" fillId="2" borderId="1" xfId="1" applyNumberFormat="1" applyFont="1" applyFill="1" applyBorder="1"/>
    <xf numFmtId="0" fontId="16" fillId="2" borderId="1" xfId="1" applyNumberFormat="1" applyFont="1" applyFill="1" applyBorder="1" applyAlignment="1">
      <alignment horizontal="center"/>
    </xf>
    <xf numFmtId="0" fontId="16" fillId="2" borderId="1" xfId="1" applyFont="1" applyFill="1" applyBorder="1" applyAlignment="1">
      <alignment horizontal="center"/>
    </xf>
    <xf numFmtId="49" fontId="16" fillId="2" borderId="1" xfId="1" applyNumberFormat="1" applyFont="1" applyFill="1" applyBorder="1" applyAlignment="1">
      <alignment horizontal="center"/>
    </xf>
    <xf numFmtId="1" fontId="16" fillId="2" borderId="1" xfId="1" applyNumberFormat="1" applyFont="1" applyFill="1" applyBorder="1" applyAlignment="1">
      <alignment horizontal="center"/>
    </xf>
    <xf numFmtId="164" fontId="16" fillId="2" borderId="1" xfId="1" applyNumberFormat="1" applyFont="1" applyFill="1" applyBorder="1" applyAlignment="1">
      <alignment horizontal="center"/>
    </xf>
    <xf numFmtId="1" fontId="16" fillId="2" borderId="1" xfId="1" applyNumberFormat="1" applyFont="1" applyFill="1" applyBorder="1" applyAlignment="1">
      <alignment horizontal="left"/>
    </xf>
    <xf numFmtId="0" fontId="19" fillId="2" borderId="0" xfId="4" applyFont="1" applyFill="1"/>
    <xf numFmtId="0" fontId="16" fillId="2" borderId="0" xfId="4" applyFont="1" applyFill="1"/>
    <xf numFmtId="1" fontId="16" fillId="0" borderId="1" xfId="1" applyNumberFormat="1" applyFont="1" applyFill="1" applyBorder="1" applyAlignment="1">
      <alignment horizontal="left"/>
    </xf>
    <xf numFmtId="1" fontId="16" fillId="2" borderId="1" xfId="0" applyNumberFormat="1" applyFont="1" applyFill="1" applyBorder="1" applyAlignment="1">
      <alignment horizontal="left"/>
    </xf>
    <xf numFmtId="0" fontId="13" fillId="0" borderId="0" xfId="0" applyFont="1" applyFill="1"/>
    <xf numFmtId="0" fontId="17" fillId="0" borderId="0" xfId="0" applyFont="1" applyFill="1"/>
    <xf numFmtId="0" fontId="16" fillId="0" borderId="1" xfId="1" applyNumberFormat="1" applyFont="1" applyFill="1" applyBorder="1"/>
    <xf numFmtId="0" fontId="16" fillId="0" borderId="1" xfId="1" applyNumberFormat="1" applyFont="1" applyFill="1" applyBorder="1" applyAlignment="1">
      <alignment horizontal="center"/>
    </xf>
    <xf numFmtId="1" fontId="16" fillId="0" borderId="1" xfId="1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center"/>
    </xf>
    <xf numFmtId="0" fontId="13" fillId="2" borderId="0" xfId="0" applyFont="1" applyFill="1"/>
    <xf numFmtId="0" fontId="17" fillId="2" borderId="0" xfId="0" applyFont="1" applyFill="1"/>
    <xf numFmtId="1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/>
    <xf numFmtId="1" fontId="16" fillId="0" borderId="1" xfId="0" applyNumberFormat="1" applyFont="1" applyFill="1" applyBorder="1" applyAlignment="1">
      <alignment horizontal="right"/>
    </xf>
    <xf numFmtId="0" fontId="16" fillId="0" borderId="1" xfId="1" applyFont="1" applyFill="1" applyBorder="1" applyAlignment="1">
      <alignment horizontal="center"/>
    </xf>
    <xf numFmtId="164" fontId="16" fillId="0" borderId="1" xfId="1" applyNumberFormat="1" applyFont="1" applyFill="1" applyBorder="1" applyAlignment="1">
      <alignment horizontal="center"/>
    </xf>
    <xf numFmtId="0" fontId="16" fillId="0" borderId="1" xfId="0" applyNumberFormat="1" applyFont="1" applyFill="1" applyBorder="1"/>
    <xf numFmtId="0" fontId="20" fillId="2" borderId="0" xfId="0" applyFont="1" applyFill="1"/>
    <xf numFmtId="0" fontId="21" fillId="2" borderId="0" xfId="0" applyFont="1" applyFill="1"/>
    <xf numFmtId="0" fontId="2" fillId="0" borderId="0" xfId="0" applyFont="1"/>
    <xf numFmtId="0" fontId="17" fillId="0" borderId="1" xfId="0" applyFont="1" applyFill="1" applyBorder="1"/>
    <xf numFmtId="0" fontId="17" fillId="0" borderId="1" xfId="0" applyFont="1" applyFill="1" applyBorder="1" applyAlignment="1">
      <alignment horizontal="center"/>
    </xf>
    <xf numFmtId="49" fontId="17" fillId="0" borderId="1" xfId="0" applyNumberFormat="1" applyFont="1" applyFill="1" applyBorder="1" applyAlignment="1">
      <alignment horizontal="center"/>
    </xf>
    <xf numFmtId="1" fontId="17" fillId="0" borderId="1" xfId="0" applyNumberFormat="1" applyFont="1" applyFill="1" applyBorder="1" applyAlignment="1">
      <alignment horizontal="center"/>
    </xf>
    <xf numFmtId="49" fontId="16" fillId="0" borderId="1" xfId="1" applyNumberFormat="1" applyFont="1" applyFill="1" applyBorder="1" applyAlignment="1">
      <alignment horizontal="left"/>
    </xf>
    <xf numFmtId="0" fontId="16" fillId="2" borderId="1" xfId="0" applyFont="1" applyFill="1" applyBorder="1" applyAlignment="1">
      <alignment horizontal="center"/>
    </xf>
    <xf numFmtId="0" fontId="16" fillId="2" borderId="1" xfId="0" applyFont="1" applyFill="1" applyBorder="1"/>
    <xf numFmtId="49" fontId="16" fillId="0" borderId="1" xfId="0" applyNumberFormat="1" applyFont="1" applyFill="1" applyBorder="1" applyAlignment="1">
      <alignment horizontal="left"/>
    </xf>
    <xf numFmtId="0" fontId="19" fillId="0" borderId="0" xfId="0" applyFont="1"/>
    <xf numFmtId="0" fontId="19" fillId="0" borderId="0" xfId="0" applyFont="1" applyFill="1"/>
    <xf numFmtId="1" fontId="16" fillId="0" borderId="1" xfId="1" applyNumberFormat="1" applyFont="1" applyFill="1" applyBorder="1" applyAlignment="1">
      <alignment horizontal="right"/>
    </xf>
    <xf numFmtId="0" fontId="16" fillId="0" borderId="1" xfId="1" applyNumberFormat="1" applyFont="1" applyFill="1" applyBorder="1" applyAlignment="1"/>
    <xf numFmtId="0" fontId="16" fillId="2" borderId="0" xfId="1" applyNumberFormat="1" applyFont="1" applyFill="1" applyBorder="1"/>
    <xf numFmtId="49" fontId="16" fillId="2" borderId="0" xfId="1" applyNumberFormat="1" applyFont="1" applyFill="1" applyBorder="1" applyAlignment="1">
      <alignment horizontal="center"/>
    </xf>
    <xf numFmtId="164" fontId="16" fillId="2" borderId="0" xfId="0" applyNumberFormat="1" applyFont="1" applyFill="1" applyBorder="1" applyAlignment="1">
      <alignment horizontal="center"/>
    </xf>
    <xf numFmtId="1" fontId="16" fillId="2" borderId="0" xfId="0" applyNumberFormat="1" applyFont="1" applyFill="1" applyBorder="1" applyAlignment="1">
      <alignment horizontal="left"/>
    </xf>
    <xf numFmtId="0" fontId="19" fillId="0" borderId="0" xfId="0" applyFont="1" applyBorder="1"/>
    <xf numFmtId="0" fontId="0" fillId="0" borderId="0" xfId="0" applyBorder="1"/>
    <xf numFmtId="0" fontId="16" fillId="0" borderId="0" xfId="1" applyNumberFormat="1" applyFont="1" applyFill="1" applyBorder="1" applyAlignment="1">
      <alignment horizontal="center"/>
    </xf>
    <xf numFmtId="49" fontId="16" fillId="0" borderId="0" xfId="1" applyNumberFormat="1" applyFont="1" applyFill="1" applyBorder="1" applyAlignment="1">
      <alignment horizontal="center"/>
    </xf>
    <xf numFmtId="42" fontId="16" fillId="0" borderId="0" xfId="0" applyNumberFormat="1" applyFont="1" applyFill="1" applyBorder="1" applyAlignment="1">
      <alignment horizontal="center"/>
    </xf>
    <xf numFmtId="1" fontId="16" fillId="0" borderId="0" xfId="0" applyNumberFormat="1" applyFont="1" applyFill="1" applyBorder="1" applyAlignment="1">
      <alignment horizontal="left"/>
    </xf>
    <xf numFmtId="0" fontId="19" fillId="2" borderId="0" xfId="0" applyFont="1" applyFill="1"/>
    <xf numFmtId="0" fontId="0" fillId="2" borderId="0" xfId="0" applyFill="1"/>
    <xf numFmtId="1" fontId="16" fillId="2" borderId="1" xfId="1" applyNumberFormat="1" applyFont="1" applyFill="1" applyBorder="1" applyAlignment="1">
      <alignment horizontal="right"/>
    </xf>
    <xf numFmtId="0" fontId="17" fillId="2" borderId="1" xfId="0" applyFont="1" applyFill="1" applyBorder="1"/>
    <xf numFmtId="0" fontId="17" fillId="0" borderId="1" xfId="0" applyFont="1" applyBorder="1" applyAlignment="1">
      <alignment horizontal="center"/>
    </xf>
    <xf numFmtId="0" fontId="16" fillId="2" borderId="1" xfId="1" applyFont="1" applyFill="1" applyBorder="1"/>
    <xf numFmtId="0" fontId="0" fillId="0" borderId="0" xfId="0" applyFill="1"/>
    <xf numFmtId="0" fontId="16" fillId="2" borderId="1" xfId="0" applyFont="1" applyFill="1" applyBorder="1" applyAlignment="1">
      <alignment vertical="center"/>
    </xf>
    <xf numFmtId="0" fontId="16" fillId="2" borderId="1" xfId="0" applyFont="1" applyFill="1" applyBorder="1" applyAlignment="1">
      <alignment horizontal="center" vertical="center"/>
    </xf>
    <xf numFmtId="0" fontId="16" fillId="0" borderId="1" xfId="1" applyFont="1" applyFill="1" applyBorder="1"/>
    <xf numFmtId="49" fontId="15" fillId="0" borderId="1" xfId="1" applyNumberFormat="1" applyFont="1" applyFill="1" applyBorder="1" applyAlignment="1">
      <alignment horizontal="center"/>
    </xf>
    <xf numFmtId="0" fontId="16" fillId="0" borderId="3" xfId="1" applyNumberFormat="1" applyFont="1" applyFill="1" applyBorder="1"/>
    <xf numFmtId="0" fontId="16" fillId="0" borderId="3" xfId="1" applyNumberFormat="1" applyFont="1" applyFill="1" applyBorder="1" applyAlignment="1">
      <alignment horizontal="center"/>
    </xf>
    <xf numFmtId="49" fontId="16" fillId="0" borderId="3" xfId="0" applyNumberFormat="1" applyFont="1" applyFill="1" applyBorder="1" applyAlignment="1">
      <alignment horizontal="center"/>
    </xf>
    <xf numFmtId="1" fontId="16" fillId="0" borderId="3" xfId="0" applyNumberFormat="1" applyFont="1" applyFill="1" applyBorder="1" applyAlignment="1">
      <alignment horizontal="center"/>
    </xf>
    <xf numFmtId="7" fontId="16" fillId="0" borderId="3" xfId="1" applyNumberFormat="1" applyFont="1" applyFill="1" applyBorder="1"/>
    <xf numFmtId="0" fontId="16" fillId="0" borderId="3" xfId="0" applyFont="1" applyFill="1" applyBorder="1" applyAlignment="1">
      <alignment horizontal="center"/>
    </xf>
    <xf numFmtId="7" fontId="16" fillId="0" borderId="3" xfId="1" applyNumberFormat="1" applyFont="1" applyFill="1" applyBorder="1" applyAlignment="1">
      <alignment horizontal="left"/>
    </xf>
    <xf numFmtId="0" fontId="16" fillId="0" borderId="3" xfId="0" applyNumberFormat="1" applyFont="1" applyFill="1" applyBorder="1"/>
    <xf numFmtId="49" fontId="16" fillId="0" borderId="3" xfId="1" applyNumberFormat="1" applyFont="1" applyFill="1" applyBorder="1" applyAlignment="1">
      <alignment horizontal="center"/>
    </xf>
    <xf numFmtId="1" fontId="16" fillId="0" borderId="3" xfId="1" applyNumberFormat="1" applyFont="1" applyFill="1" applyBorder="1" applyAlignment="1">
      <alignment horizontal="center"/>
    </xf>
    <xf numFmtId="1" fontId="16" fillId="0" borderId="0" xfId="0" applyNumberFormat="1" applyFont="1" applyFill="1" applyAlignment="1">
      <alignment horizontal="left"/>
    </xf>
    <xf numFmtId="167" fontId="16" fillId="0" borderId="3" xfId="1" applyNumberFormat="1" applyFont="1" applyFill="1" applyBorder="1"/>
    <xf numFmtId="1" fontId="16" fillId="0" borderId="3" xfId="0" applyNumberFormat="1" applyFont="1" applyFill="1" applyBorder="1" applyAlignment="1">
      <alignment horizontal="right"/>
    </xf>
    <xf numFmtId="0" fontId="16" fillId="0" borderId="3" xfId="0" applyFont="1" applyFill="1" applyBorder="1"/>
    <xf numFmtId="168" fontId="16" fillId="0" borderId="3" xfId="1" applyNumberFormat="1" applyFont="1" applyFill="1" applyBorder="1"/>
    <xf numFmtId="168" fontId="16" fillId="0" borderId="3" xfId="0" applyNumberFormat="1" applyFont="1" applyFill="1" applyBorder="1"/>
    <xf numFmtId="0" fontId="16" fillId="0" borderId="4" xfId="1" applyNumberFormat="1" applyFont="1" applyFill="1" applyBorder="1"/>
    <xf numFmtId="0" fontId="16" fillId="0" borderId="5" xfId="0" applyFont="1" applyFill="1" applyBorder="1" applyAlignment="1">
      <alignment horizontal="center"/>
    </xf>
    <xf numFmtId="49" fontId="16" fillId="0" borderId="6" xfId="0" applyNumberFormat="1" applyFont="1" applyFill="1" applyBorder="1" applyAlignment="1">
      <alignment horizontal="left"/>
    </xf>
    <xf numFmtId="0" fontId="16" fillId="0" borderId="4" xfId="0" applyFont="1" applyFill="1" applyBorder="1"/>
    <xf numFmtId="0" fontId="16" fillId="0" borderId="7" xfId="0" applyFont="1" applyFill="1" applyBorder="1" applyAlignment="1">
      <alignment horizontal="center"/>
    </xf>
    <xf numFmtId="0" fontId="16" fillId="0" borderId="4" xfId="0" applyFont="1" applyFill="1" applyBorder="1" applyAlignment="1">
      <alignment horizontal="center"/>
    </xf>
    <xf numFmtId="49" fontId="16" fillId="0" borderId="4" xfId="0" applyNumberFormat="1" applyFont="1" applyFill="1" applyBorder="1" applyAlignment="1">
      <alignment horizontal="center"/>
    </xf>
    <xf numFmtId="1" fontId="16" fillId="0" borderId="4" xfId="0" applyNumberFormat="1" applyFont="1" applyFill="1" applyBorder="1" applyAlignment="1">
      <alignment horizontal="center"/>
    </xf>
    <xf numFmtId="0" fontId="16" fillId="0" borderId="8" xfId="1" applyNumberFormat="1" applyFont="1" applyFill="1" applyBorder="1"/>
    <xf numFmtId="49" fontId="16" fillId="0" borderId="8" xfId="1" applyNumberFormat="1" applyFont="1" applyFill="1" applyBorder="1" applyAlignment="1">
      <alignment horizontal="center"/>
    </xf>
    <xf numFmtId="0" fontId="16" fillId="0" borderId="8" xfId="0" applyNumberFormat="1" applyFont="1" applyFill="1" applyBorder="1" applyAlignment="1">
      <alignment horizontal="center"/>
    </xf>
    <xf numFmtId="1" fontId="16" fillId="0" borderId="8" xfId="1" applyNumberFormat="1" applyFont="1" applyFill="1" applyBorder="1" applyAlignment="1">
      <alignment horizontal="center"/>
    </xf>
    <xf numFmtId="164" fontId="16" fillId="0" borderId="8" xfId="0" applyNumberFormat="1" applyFont="1" applyFill="1" applyBorder="1" applyAlignment="1">
      <alignment horizontal="center"/>
    </xf>
    <xf numFmtId="166" fontId="16" fillId="0" borderId="8" xfId="1" applyNumberFormat="1" applyFont="1" applyFill="1" applyBorder="1"/>
    <xf numFmtId="1" fontId="16" fillId="0" borderId="8" xfId="1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0" fontId="16" fillId="0" borderId="3" xfId="0" applyNumberFormat="1" applyFont="1" applyFill="1" applyBorder="1" applyAlignment="1">
      <alignment horizontal="center"/>
    </xf>
    <xf numFmtId="164" fontId="16" fillId="0" borderId="3" xfId="0" applyNumberFormat="1" applyFont="1" applyFill="1" applyBorder="1" applyAlignment="1">
      <alignment horizontal="center"/>
    </xf>
    <xf numFmtId="166" fontId="16" fillId="0" borderId="3" xfId="0" applyNumberFormat="1" applyFont="1" applyFill="1" applyBorder="1"/>
    <xf numFmtId="0" fontId="16" fillId="0" borderId="3" xfId="1" applyFont="1" applyFill="1" applyBorder="1" applyAlignment="1">
      <alignment horizontal="center"/>
    </xf>
    <xf numFmtId="164" fontId="16" fillId="0" borderId="3" xfId="1" applyNumberFormat="1" applyFont="1" applyFill="1" applyBorder="1" applyAlignment="1">
      <alignment horizontal="center"/>
    </xf>
    <xf numFmtId="1" fontId="16" fillId="0" borderId="3" xfId="1" applyNumberFormat="1" applyFont="1" applyFill="1" applyBorder="1" applyAlignment="1">
      <alignment horizontal="right"/>
    </xf>
    <xf numFmtId="0" fontId="16" fillId="0" borderId="3" xfId="1" applyFont="1" applyFill="1" applyBorder="1"/>
    <xf numFmtId="166" fontId="16" fillId="0" borderId="3" xfId="1" applyNumberFormat="1" applyFont="1" applyFill="1" applyBorder="1"/>
    <xf numFmtId="0" fontId="16" fillId="0" borderId="0" xfId="4" applyFont="1" applyFill="1" applyAlignment="1">
      <alignment horizontal="left"/>
    </xf>
    <xf numFmtId="1" fontId="16" fillId="0" borderId="3" xfId="0" applyNumberFormat="1" applyFont="1" applyFill="1" applyBorder="1"/>
    <xf numFmtId="1" fontId="16" fillId="0" borderId="0" xfId="1" applyNumberFormat="1" applyFont="1" applyFill="1" applyBorder="1" applyAlignment="1">
      <alignment horizontal="left"/>
    </xf>
    <xf numFmtId="49" fontId="16" fillId="0" borderId="4" xfId="1" applyNumberFormat="1" applyFont="1" applyFill="1" applyBorder="1" applyAlignment="1">
      <alignment horizontal="center"/>
    </xf>
    <xf numFmtId="0" fontId="16" fillId="0" borderId="4" xfId="1" applyNumberFormat="1" applyFont="1" applyFill="1" applyBorder="1" applyAlignment="1">
      <alignment horizontal="center"/>
    </xf>
    <xf numFmtId="1" fontId="16" fillId="0" borderId="4" xfId="1" applyNumberFormat="1" applyFont="1" applyFill="1" applyBorder="1" applyAlignment="1">
      <alignment horizontal="center"/>
    </xf>
    <xf numFmtId="164" fontId="16" fillId="0" borderId="4" xfId="0" applyNumberFormat="1" applyFont="1" applyFill="1" applyBorder="1" applyAlignment="1">
      <alignment horizontal="center"/>
    </xf>
    <xf numFmtId="166" fontId="16" fillId="0" borderId="4" xfId="1" applyNumberFormat="1" applyFont="1" applyFill="1" applyBorder="1"/>
    <xf numFmtId="1" fontId="16" fillId="0" borderId="4" xfId="0" applyNumberFormat="1" applyFont="1" applyFill="1" applyBorder="1" applyAlignment="1">
      <alignment horizontal="right"/>
    </xf>
    <xf numFmtId="1" fontId="16" fillId="0" borderId="6" xfId="0" applyNumberFormat="1" applyFont="1" applyFill="1" applyBorder="1" applyAlignment="1">
      <alignment horizontal="left"/>
    </xf>
    <xf numFmtId="0" fontId="16" fillId="0" borderId="4" xfId="0" applyNumberFormat="1" applyFont="1" applyFill="1" applyBorder="1"/>
    <xf numFmtId="42" fontId="16" fillId="0" borderId="3" xfId="0" applyNumberFormat="1" applyFont="1" applyFill="1" applyBorder="1" applyAlignment="1">
      <alignment horizontal="center"/>
    </xf>
    <xf numFmtId="166" fontId="16" fillId="0" borderId="3" xfId="0" applyNumberFormat="1" applyFont="1" applyFill="1" applyBorder="1" applyAlignment="1">
      <alignment horizontal="center"/>
    </xf>
    <xf numFmtId="166" fontId="16" fillId="0" borderId="3" xfId="1" applyNumberFormat="1" applyFont="1" applyFill="1" applyBorder="1" applyAlignment="1">
      <alignment horizontal="center"/>
    </xf>
    <xf numFmtId="0" fontId="16" fillId="0" borderId="0" xfId="0" applyFont="1" applyFill="1"/>
    <xf numFmtId="0" fontId="19" fillId="4" borderId="0" xfId="0" applyFont="1" applyFill="1"/>
    <xf numFmtId="0" fontId="16" fillId="0" borderId="0" xfId="0" applyFont="1"/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1" fillId="0" borderId="0" xfId="0" applyFont="1" applyAlignment="1">
      <alignment horizontal="center"/>
    </xf>
    <xf numFmtId="165" fontId="16" fillId="2" borderId="1" xfId="1" applyNumberFormat="1" applyFont="1" applyFill="1" applyBorder="1" applyAlignment="1">
      <alignment horizontal="center"/>
    </xf>
    <xf numFmtId="1" fontId="17" fillId="2" borderId="1" xfId="0" applyNumberFormat="1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49" fontId="6" fillId="0" borderId="0" xfId="1" applyNumberFormat="1" applyFont="1" applyFill="1" applyAlignment="1">
      <alignment horizontal="center"/>
    </xf>
    <xf numFmtId="49" fontId="9" fillId="2" borderId="0" xfId="1" applyNumberFormat="1" applyFont="1" applyFill="1" applyAlignment="1">
      <alignment horizontal="center"/>
    </xf>
    <xf numFmtId="49" fontId="10" fillId="0" borderId="0" xfId="1" applyNumberFormat="1" applyFont="1" applyFill="1" applyAlignment="1">
      <alignment horizontal="center"/>
    </xf>
    <xf numFmtId="0" fontId="6" fillId="0" borderId="0" xfId="1" applyNumberFormat="1" applyFont="1" applyFill="1" applyBorder="1" applyAlignment="1">
      <alignment horizontal="center"/>
    </xf>
    <xf numFmtId="0" fontId="10" fillId="0" borderId="0" xfId="1" applyNumberFormat="1" applyFont="1" applyFill="1" applyBorder="1" applyAlignment="1">
      <alignment horizontal="center" wrapText="1"/>
    </xf>
    <xf numFmtId="49" fontId="8" fillId="0" borderId="0" xfId="2" applyNumberFormat="1" applyFont="1" applyFill="1" applyAlignment="1" applyProtection="1">
      <alignment horizontal="center"/>
    </xf>
    <xf numFmtId="0" fontId="0" fillId="0" borderId="0" xfId="0" applyAlignment="1">
      <alignment horizontal="center"/>
    </xf>
    <xf numFmtId="49" fontId="5" fillId="2" borderId="0" xfId="1" applyNumberFormat="1" applyFont="1" applyFill="1" applyAlignment="1">
      <alignment horizontal="center" wrapText="1"/>
    </xf>
  </cellXfs>
  <cellStyles count="5">
    <cellStyle name="Hypertextový odkaz" xfId="2" builtinId="8"/>
    <cellStyle name="Normální" xfId="0" builtinId="0"/>
    <cellStyle name="Normální 2" xfId="1"/>
    <cellStyle name="Normální 2 2" xfId="3"/>
    <cellStyle name="normální_02_HorakAsynove" xfId="4"/>
  </cellStyles>
  <dxfs count="350"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763905</xdr:colOff>
      <xdr:row>1</xdr:row>
      <xdr:rowOff>146685</xdr:rowOff>
    </xdr:from>
    <xdr:to>
      <xdr:col>0</xdr:col>
      <xdr:colOff>1847850</xdr:colOff>
      <xdr:row>7</xdr:row>
      <xdr:rowOff>95250</xdr:rowOff>
    </xdr:to>
    <xdr:pic>
      <xdr:nvPicPr>
        <xdr:cNvPr id="2" name="Picture 2" descr="D:\Data\Sdruzeni\ples\loga\Čerbák.jpg">
          <a:extLst>
            <a:ext uri="{FF2B5EF4-FFF2-40B4-BE49-F238E27FC236}">
              <a16:creationId xmlns="" xmlns:a16="http://schemas.microsoft.com/office/drawing/2014/main" id="{0EF1EDA6-5D5E-4744-881A-457BCD636E3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4603" r="22223" b="29859"/>
        <a:stretch/>
      </xdr:blipFill>
      <xdr:spPr bwMode="auto">
        <a:xfrm>
          <a:off x="763905" y="337185"/>
          <a:ext cx="1083945" cy="118681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abidka%20pocitani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věten 2017"/>
      <sheetName val="List1"/>
      <sheetName val="List2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objednavky@okrasneskolky-cerbak.cz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okrasneskolky-cerbak.cz/" TargetMode="External"/><Relationship Id="rId1" Type="http://schemas.openxmlformats.org/officeDocument/2006/relationships/hyperlink" Target="http://www.okrasneskolky-cerbak.cz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okrasneskolky-cerbak.cz/" TargetMode="External"/><Relationship Id="rId4" Type="http://schemas.openxmlformats.org/officeDocument/2006/relationships/hyperlink" Target="mailto:info@okrasneskolky-cerbak.cz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62"/>
  <sheetViews>
    <sheetView showGridLines="0" tabSelected="1" zoomScaleNormal="100" workbookViewId="0">
      <selection activeCell="A13" sqref="A13:J13"/>
    </sheetView>
  </sheetViews>
  <sheetFormatPr defaultRowHeight="15" x14ac:dyDescent="0.25"/>
  <cols>
    <col min="1" max="1" width="43.28515625" style="31" customWidth="1"/>
    <col min="2" max="2" width="4.140625" style="31" hidden="1" customWidth="1"/>
    <col min="3" max="3" width="9.140625" style="31"/>
    <col min="4" max="4" width="16.7109375" style="31" customWidth="1"/>
    <col min="5" max="5" width="9.140625" style="31"/>
    <col min="6" max="6" width="0" style="31" hidden="1" customWidth="1"/>
    <col min="7" max="7" width="9.140625" style="31" hidden="1" customWidth="1"/>
    <col min="8" max="8" width="14" style="31" customWidth="1"/>
    <col min="9" max="9" width="16.28515625" style="160" customWidth="1"/>
    <col min="10" max="10" width="4.7109375" style="8" customWidth="1"/>
    <col min="11" max="11" width="33.42578125" hidden="1" customWidth="1"/>
    <col min="12" max="13" width="0" hidden="1" customWidth="1"/>
  </cols>
  <sheetData>
    <row r="1" spans="1:10" x14ac:dyDescent="0.25">
      <c r="A1" s="171"/>
      <c r="B1" s="171"/>
      <c r="C1" s="171"/>
      <c r="D1" s="171"/>
      <c r="E1" s="171"/>
      <c r="F1" s="171"/>
      <c r="G1" s="171"/>
      <c r="H1" s="171"/>
      <c r="I1" s="1"/>
      <c r="J1" s="2"/>
    </row>
    <row r="2" spans="1:10" ht="21" customHeight="1" x14ac:dyDescent="0.35">
      <c r="A2" s="172" t="s">
        <v>0</v>
      </c>
      <c r="B2" s="172"/>
      <c r="C2" s="172"/>
      <c r="D2" s="172"/>
      <c r="E2" s="172"/>
      <c r="F2" s="172"/>
      <c r="G2" s="172"/>
      <c r="H2" s="172"/>
      <c r="I2" s="172"/>
      <c r="J2" s="172"/>
    </row>
    <row r="3" spans="1:10" ht="15.75" x14ac:dyDescent="0.25">
      <c r="A3" s="165" t="s">
        <v>1</v>
      </c>
      <c r="B3" s="165"/>
      <c r="C3" s="165"/>
      <c r="D3" s="165"/>
      <c r="E3" s="165"/>
      <c r="F3" s="165"/>
      <c r="G3" s="165"/>
      <c r="H3" s="165"/>
      <c r="I3" s="165"/>
      <c r="J3" s="165"/>
    </row>
    <row r="4" spans="1:10" x14ac:dyDescent="0.25">
      <c r="A4" s="170" t="s">
        <v>2</v>
      </c>
      <c r="B4" s="170"/>
      <c r="C4" s="170"/>
      <c r="D4" s="170"/>
      <c r="E4" s="170"/>
      <c r="F4" s="170"/>
      <c r="G4" s="170"/>
      <c r="H4" s="170"/>
      <c r="I4" s="170"/>
      <c r="J4" s="170"/>
    </row>
    <row r="5" spans="1:10" ht="15.6" customHeight="1" x14ac:dyDescent="0.25">
      <c r="A5" s="170" t="s">
        <v>3</v>
      </c>
      <c r="B5" s="170"/>
      <c r="C5" s="170"/>
      <c r="D5" s="170"/>
      <c r="E5" s="170"/>
      <c r="F5" s="170"/>
      <c r="G5" s="170"/>
      <c r="H5" s="170"/>
      <c r="I5" s="170"/>
      <c r="J5" s="170"/>
    </row>
    <row r="6" spans="1:10" x14ac:dyDescent="0.25">
      <c r="A6" s="170" t="s">
        <v>4</v>
      </c>
      <c r="B6" s="170"/>
      <c r="C6" s="170"/>
      <c r="D6" s="170"/>
      <c r="E6" s="170"/>
      <c r="F6" s="170"/>
      <c r="G6" s="170"/>
      <c r="H6" s="170"/>
      <c r="I6" s="170"/>
      <c r="J6" s="170"/>
    </row>
    <row r="7" spans="1:10" ht="15.75" x14ac:dyDescent="0.25">
      <c r="A7" s="165" t="s">
        <v>5</v>
      </c>
      <c r="B7" s="165"/>
      <c r="C7" s="165"/>
      <c r="D7" s="165"/>
      <c r="E7" s="165"/>
      <c r="F7" s="165"/>
      <c r="G7" s="165"/>
      <c r="H7" s="165"/>
      <c r="I7" s="165"/>
      <c r="J7" s="165"/>
    </row>
    <row r="8" spans="1:10" ht="15.75" x14ac:dyDescent="0.25">
      <c r="A8" s="165"/>
      <c r="B8" s="165"/>
      <c r="C8" s="165"/>
      <c r="D8" s="165"/>
      <c r="E8" s="165"/>
      <c r="F8" s="165"/>
      <c r="G8" s="165"/>
      <c r="H8" s="165"/>
      <c r="I8" s="3"/>
      <c r="J8" s="4"/>
    </row>
    <row r="9" spans="1:10" ht="23.25" x14ac:dyDescent="0.35">
      <c r="A9" s="166" t="s">
        <v>6</v>
      </c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15.75" x14ac:dyDescent="0.25">
      <c r="A10" s="167" t="s">
        <v>7</v>
      </c>
      <c r="B10" s="167"/>
      <c r="C10" s="167"/>
      <c r="D10" s="167"/>
      <c r="E10" s="167"/>
      <c r="F10" s="167"/>
      <c r="G10" s="167"/>
      <c r="H10" s="167"/>
      <c r="I10" s="167"/>
      <c r="J10" s="167"/>
    </row>
    <row r="11" spans="1:10" ht="15.75" x14ac:dyDescent="0.25">
      <c r="A11" s="168"/>
      <c r="B11" s="168"/>
      <c r="C11" s="168"/>
      <c r="D11" s="168"/>
      <c r="E11" s="168"/>
      <c r="F11" s="168"/>
      <c r="G11" s="168"/>
      <c r="H11" s="168"/>
      <c r="I11" s="3"/>
      <c r="J11" s="4"/>
    </row>
    <row r="12" spans="1:10" ht="14.45" customHeight="1" x14ac:dyDescent="0.25">
      <c r="A12" s="169" t="s">
        <v>8</v>
      </c>
      <c r="B12" s="169"/>
      <c r="C12" s="169"/>
      <c r="D12" s="169"/>
      <c r="E12" s="169"/>
      <c r="F12" s="169"/>
      <c r="G12" s="169"/>
      <c r="H12" s="169"/>
      <c r="I12" s="169"/>
      <c r="J12" s="169"/>
    </row>
    <row r="13" spans="1:10" ht="15.75" x14ac:dyDescent="0.25">
      <c r="A13" s="164" t="s">
        <v>9</v>
      </c>
      <c r="B13" s="164"/>
      <c r="C13" s="164"/>
      <c r="D13" s="164"/>
      <c r="E13" s="164"/>
      <c r="F13" s="164"/>
      <c r="G13" s="164"/>
      <c r="H13" s="164"/>
      <c r="I13" s="164"/>
      <c r="J13" s="164"/>
    </row>
    <row r="14" spans="1:10" ht="15.75" x14ac:dyDescent="0.25">
      <c r="A14" s="161"/>
      <c r="B14" s="161"/>
      <c r="C14" s="161"/>
      <c r="D14" s="161"/>
      <c r="E14" s="161"/>
      <c r="F14" s="161"/>
      <c r="G14" s="161"/>
      <c r="H14" s="161"/>
      <c r="I14" s="161"/>
      <c r="J14" s="161"/>
    </row>
    <row r="15" spans="1:10" x14ac:dyDescent="0.25">
      <c r="A15" s="5"/>
      <c r="B15" s="5"/>
      <c r="C15" s="5"/>
      <c r="D15" s="5"/>
      <c r="E15" s="6"/>
      <c r="F15" s="5"/>
      <c r="G15" s="5"/>
      <c r="H15" s="5"/>
      <c r="I15" s="7"/>
    </row>
    <row r="16" spans="1:10" ht="18.75" x14ac:dyDescent="0.3">
      <c r="A16" s="9" t="s">
        <v>10</v>
      </c>
      <c r="B16" s="10"/>
      <c r="C16" s="11"/>
      <c r="D16" s="12"/>
      <c r="E16" s="13"/>
      <c r="F16" s="12"/>
      <c r="G16" s="12"/>
      <c r="H16" s="14"/>
      <c r="I16" s="15"/>
    </row>
    <row r="17" spans="1:12" s="22" customFormat="1" ht="15" customHeight="1" x14ac:dyDescent="0.25">
      <c r="A17" s="16" t="s">
        <v>11</v>
      </c>
      <c r="B17" s="17"/>
      <c r="C17" s="17" t="s">
        <v>12</v>
      </c>
      <c r="D17" s="18" t="s">
        <v>13</v>
      </c>
      <c r="E17" s="18" t="s">
        <v>14</v>
      </c>
      <c r="F17" s="19" t="s">
        <v>15</v>
      </c>
      <c r="G17" s="19" t="s">
        <v>16</v>
      </c>
      <c r="H17" s="20" t="s">
        <v>17</v>
      </c>
      <c r="I17" s="21" t="s">
        <v>18</v>
      </c>
      <c r="J17" s="8"/>
    </row>
    <row r="18" spans="1:12" ht="12.95" customHeight="1" x14ac:dyDescent="0.25">
      <c r="A18" s="23" t="s">
        <v>19</v>
      </c>
      <c r="B18" s="24">
        <v>3</v>
      </c>
      <c r="C18" s="25" t="s">
        <v>20</v>
      </c>
      <c r="D18" s="26" t="s">
        <v>21</v>
      </c>
      <c r="E18" s="27">
        <v>40</v>
      </c>
      <c r="F18" s="28">
        <v>250</v>
      </c>
      <c r="G18" s="29">
        <f>F18/26.5</f>
        <v>9.433962264150944</v>
      </c>
      <c r="H18" s="26"/>
      <c r="I18" s="30">
        <v>8595604514753</v>
      </c>
      <c r="K18" s="31"/>
      <c r="L18" s="31"/>
    </row>
    <row r="19" spans="1:12" ht="12.95" customHeight="1" x14ac:dyDescent="0.25">
      <c r="A19" s="23" t="s">
        <v>19</v>
      </c>
      <c r="B19" s="24" t="s">
        <v>22</v>
      </c>
      <c r="C19" s="24" t="s">
        <v>23</v>
      </c>
      <c r="D19" s="32" t="s">
        <v>24</v>
      </c>
      <c r="E19" s="27">
        <v>8</v>
      </c>
      <c r="F19" s="33">
        <v>550</v>
      </c>
      <c r="G19" s="29">
        <f t="shared" ref="G19:G82" si="0">F19/26.5</f>
        <v>20.754716981132077</v>
      </c>
      <c r="H19" s="34"/>
      <c r="I19" s="35">
        <v>8595604510953</v>
      </c>
      <c r="K19" s="31"/>
      <c r="L19" s="31"/>
    </row>
    <row r="20" spans="1:12" ht="12.95" customHeight="1" x14ac:dyDescent="0.25">
      <c r="A20" s="23" t="s">
        <v>25</v>
      </c>
      <c r="B20" s="24" t="s">
        <v>26</v>
      </c>
      <c r="C20" s="36" t="s">
        <v>27</v>
      </c>
      <c r="D20" s="37" t="s">
        <v>28</v>
      </c>
      <c r="E20" s="27">
        <v>100</v>
      </c>
      <c r="F20" s="38">
        <v>750</v>
      </c>
      <c r="G20" s="29">
        <f t="shared" si="0"/>
        <v>28.30188679245283</v>
      </c>
      <c r="H20" s="34"/>
      <c r="I20" s="35">
        <v>8595604510960</v>
      </c>
      <c r="J20" s="39"/>
      <c r="K20" s="40"/>
      <c r="L20" s="40"/>
    </row>
    <row r="21" spans="1:12" ht="12.95" customHeight="1" x14ac:dyDescent="0.25">
      <c r="A21" s="23" t="s">
        <v>29</v>
      </c>
      <c r="B21" s="24" t="s">
        <v>26</v>
      </c>
      <c r="C21" s="36" t="s">
        <v>23</v>
      </c>
      <c r="D21" s="37" t="s">
        <v>28</v>
      </c>
      <c r="E21" s="27">
        <v>71</v>
      </c>
      <c r="F21" s="38">
        <v>850</v>
      </c>
      <c r="G21" s="29">
        <f t="shared" si="0"/>
        <v>32.075471698113205</v>
      </c>
      <c r="H21" s="34"/>
      <c r="I21" s="35">
        <v>8595604516184</v>
      </c>
      <c r="J21" s="39"/>
      <c r="K21" s="40"/>
      <c r="L21" s="40"/>
    </row>
    <row r="22" spans="1:12" ht="12.95" customHeight="1" x14ac:dyDescent="0.25">
      <c r="A22" s="41" t="s">
        <v>30</v>
      </c>
      <c r="B22" s="42">
        <v>3</v>
      </c>
      <c r="C22" s="43" t="s">
        <v>31</v>
      </c>
      <c r="D22" s="44" t="s">
        <v>32</v>
      </c>
      <c r="E22" s="45">
        <v>20</v>
      </c>
      <c r="F22" s="46">
        <v>190</v>
      </c>
      <c r="G22" s="29">
        <f t="shared" si="0"/>
        <v>7.1698113207547172</v>
      </c>
      <c r="H22" s="44"/>
      <c r="I22" s="47">
        <v>8595604512865</v>
      </c>
      <c r="J22" s="48"/>
      <c r="K22" s="49"/>
      <c r="L22" s="49"/>
    </row>
    <row r="23" spans="1:12" ht="12.95" customHeight="1" x14ac:dyDescent="0.25">
      <c r="A23" s="41" t="s">
        <v>30</v>
      </c>
      <c r="B23" s="42" t="s">
        <v>26</v>
      </c>
      <c r="C23" s="34" t="s">
        <v>33</v>
      </c>
      <c r="D23" s="34" t="s">
        <v>34</v>
      </c>
      <c r="E23" s="45">
        <v>13</v>
      </c>
      <c r="F23" s="38">
        <v>950</v>
      </c>
      <c r="G23" s="29">
        <f t="shared" si="0"/>
        <v>35.849056603773583</v>
      </c>
      <c r="H23" s="34"/>
      <c r="I23" s="50">
        <v>8595604509773</v>
      </c>
      <c r="J23" s="39"/>
      <c r="K23" s="40"/>
      <c r="L23" s="40"/>
    </row>
    <row r="24" spans="1:12" ht="12.95" customHeight="1" x14ac:dyDescent="0.25">
      <c r="A24" s="41" t="s">
        <v>35</v>
      </c>
      <c r="B24" s="42">
        <v>3</v>
      </c>
      <c r="C24" s="24" t="s">
        <v>20</v>
      </c>
      <c r="D24" s="32" t="s">
        <v>36</v>
      </c>
      <c r="E24" s="27">
        <v>4</v>
      </c>
      <c r="F24" s="33">
        <v>950</v>
      </c>
      <c r="G24" s="29">
        <f t="shared" si="0"/>
        <v>35.849056603773583</v>
      </c>
      <c r="H24" s="44"/>
      <c r="I24" s="51">
        <v>8595604511592</v>
      </c>
      <c r="J24" s="52"/>
      <c r="K24" s="53"/>
      <c r="L24" s="53"/>
    </row>
    <row r="25" spans="1:12" ht="12.95" customHeight="1" x14ac:dyDescent="0.25">
      <c r="A25" s="41" t="s">
        <v>37</v>
      </c>
      <c r="B25" s="42">
        <v>3</v>
      </c>
      <c r="C25" s="42" t="s">
        <v>20</v>
      </c>
      <c r="D25" s="44" t="s">
        <v>38</v>
      </c>
      <c r="E25" s="45">
        <v>80</v>
      </c>
      <c r="F25" s="33">
        <v>190</v>
      </c>
      <c r="G25" s="29">
        <f t="shared" si="0"/>
        <v>7.1698113207547172</v>
      </c>
      <c r="H25" s="44"/>
      <c r="I25" s="51">
        <v>8595604509568</v>
      </c>
      <c r="J25" s="52"/>
      <c r="K25" s="53"/>
      <c r="L25" s="53"/>
    </row>
    <row r="26" spans="1:12" ht="12.95" customHeight="1" x14ac:dyDescent="0.25">
      <c r="A26" s="41" t="s">
        <v>37</v>
      </c>
      <c r="B26" s="42" t="s">
        <v>22</v>
      </c>
      <c r="C26" s="42" t="s">
        <v>23</v>
      </c>
      <c r="D26" s="44" t="s">
        <v>24</v>
      </c>
      <c r="E26" s="45">
        <v>55</v>
      </c>
      <c r="F26" s="33">
        <v>490</v>
      </c>
      <c r="G26" s="29">
        <f t="shared" si="0"/>
        <v>18.490566037735849</v>
      </c>
      <c r="H26" s="25"/>
      <c r="I26" s="30">
        <v>8595604501876</v>
      </c>
      <c r="J26" s="52"/>
      <c r="K26" s="53"/>
      <c r="L26" s="53"/>
    </row>
    <row r="27" spans="1:12" ht="12.95" customHeight="1" x14ac:dyDescent="0.25">
      <c r="A27" s="54" t="s">
        <v>39</v>
      </c>
      <c r="B27" s="55" t="s">
        <v>26</v>
      </c>
      <c r="C27" s="55" t="s">
        <v>33</v>
      </c>
      <c r="D27" s="34" t="s">
        <v>28</v>
      </c>
      <c r="E27" s="56">
        <v>74</v>
      </c>
      <c r="F27" s="38">
        <v>750</v>
      </c>
      <c r="G27" s="29">
        <f t="shared" si="0"/>
        <v>28.30188679245283</v>
      </c>
      <c r="H27" s="57"/>
      <c r="I27" s="35">
        <v>8595604501852</v>
      </c>
      <c r="J27" s="58"/>
      <c r="K27" s="59"/>
      <c r="L27" s="59"/>
    </row>
    <row r="28" spans="1:12" ht="12.95" customHeight="1" x14ac:dyDescent="0.25">
      <c r="A28" s="54" t="s">
        <v>40</v>
      </c>
      <c r="B28" s="55" t="s">
        <v>22</v>
      </c>
      <c r="C28" s="57" t="s">
        <v>41</v>
      </c>
      <c r="D28" s="37" t="s">
        <v>42</v>
      </c>
      <c r="E28" s="60">
        <v>25</v>
      </c>
      <c r="F28" s="38">
        <v>1200</v>
      </c>
      <c r="G28" s="29">
        <f t="shared" si="0"/>
        <v>45.283018867924525</v>
      </c>
      <c r="H28" s="34"/>
      <c r="I28" s="50">
        <v>8595604512155</v>
      </c>
      <c r="J28" s="58"/>
      <c r="K28" s="59"/>
      <c r="L28" s="59"/>
    </row>
    <row r="29" spans="1:12" ht="12.95" customHeight="1" x14ac:dyDescent="0.25">
      <c r="A29" s="61" t="s">
        <v>43</v>
      </c>
      <c r="B29" s="34" t="s">
        <v>44</v>
      </c>
      <c r="C29" s="55" t="s">
        <v>20</v>
      </c>
      <c r="D29" s="34" t="s">
        <v>45</v>
      </c>
      <c r="E29" s="56">
        <v>25</v>
      </c>
      <c r="F29" s="38">
        <v>260</v>
      </c>
      <c r="G29" s="29">
        <f t="shared" si="0"/>
        <v>9.8113207547169807</v>
      </c>
      <c r="H29" s="62"/>
      <c r="I29" s="35">
        <v>8595604501913</v>
      </c>
      <c r="K29" s="31"/>
      <c r="L29" s="31"/>
    </row>
    <row r="30" spans="1:12" ht="12.95" customHeight="1" x14ac:dyDescent="0.25">
      <c r="A30" s="54" t="s">
        <v>46</v>
      </c>
      <c r="B30" s="55" t="s">
        <v>22</v>
      </c>
      <c r="C30" s="63" t="s">
        <v>33</v>
      </c>
      <c r="D30" s="34" t="s">
        <v>47</v>
      </c>
      <c r="E30" s="56">
        <v>1</v>
      </c>
      <c r="F30" s="38">
        <v>950</v>
      </c>
      <c r="G30" s="29">
        <f t="shared" si="0"/>
        <v>35.849056603773583</v>
      </c>
      <c r="H30" s="34"/>
      <c r="I30" s="50">
        <v>8595604509292</v>
      </c>
      <c r="J30" s="58"/>
      <c r="K30" s="59"/>
      <c r="L30" s="59"/>
    </row>
    <row r="31" spans="1:12" ht="12.95" customHeight="1" x14ac:dyDescent="0.25">
      <c r="A31" s="54" t="s">
        <v>48</v>
      </c>
      <c r="B31" s="55">
        <v>6</v>
      </c>
      <c r="C31" s="34" t="s">
        <v>49</v>
      </c>
      <c r="D31" s="34" t="s">
        <v>50</v>
      </c>
      <c r="E31" s="56">
        <v>550</v>
      </c>
      <c r="F31" s="38">
        <v>42</v>
      </c>
      <c r="G31" s="29">
        <f t="shared" si="0"/>
        <v>1.5849056603773586</v>
      </c>
      <c r="H31" s="34"/>
      <c r="I31" s="50">
        <v>8595604511943</v>
      </c>
      <c r="K31" s="31"/>
      <c r="L31" s="31"/>
    </row>
    <row r="32" spans="1:12" ht="12.95" customHeight="1" x14ac:dyDescent="0.25">
      <c r="A32" s="61" t="s">
        <v>51</v>
      </c>
      <c r="B32" s="57">
        <v>6</v>
      </c>
      <c r="C32" s="34" t="s">
        <v>49</v>
      </c>
      <c r="D32" s="34" t="s">
        <v>50</v>
      </c>
      <c r="E32" s="56">
        <v>500</v>
      </c>
      <c r="F32" s="38">
        <v>42</v>
      </c>
      <c r="G32" s="29">
        <f t="shared" si="0"/>
        <v>1.5849056603773586</v>
      </c>
      <c r="H32" s="34"/>
      <c r="I32" s="50">
        <v>8595604511950</v>
      </c>
      <c r="K32" s="31"/>
      <c r="L32" s="31"/>
    </row>
    <row r="33" spans="1:12" ht="12.95" customHeight="1" x14ac:dyDescent="0.25">
      <c r="A33" s="61" t="s">
        <v>52</v>
      </c>
      <c r="B33" s="57">
        <v>6</v>
      </c>
      <c r="C33" s="34" t="s">
        <v>49</v>
      </c>
      <c r="D33" s="34" t="s">
        <v>50</v>
      </c>
      <c r="E33" s="56">
        <v>430</v>
      </c>
      <c r="F33" s="38">
        <v>42</v>
      </c>
      <c r="G33" s="29">
        <f t="shared" si="0"/>
        <v>1.5849056603773586</v>
      </c>
      <c r="H33" s="34"/>
      <c r="I33" s="50">
        <v>8595604511967</v>
      </c>
      <c r="K33" s="31"/>
      <c r="L33" s="31"/>
    </row>
    <row r="34" spans="1:12" ht="12.95" customHeight="1" x14ac:dyDescent="0.25">
      <c r="A34" s="54" t="s">
        <v>53</v>
      </c>
      <c r="B34" s="55">
        <v>3</v>
      </c>
      <c r="C34" s="34" t="s">
        <v>31</v>
      </c>
      <c r="D34" s="34" t="s">
        <v>50</v>
      </c>
      <c r="E34" s="56">
        <v>1190</v>
      </c>
      <c r="F34" s="38">
        <v>28</v>
      </c>
      <c r="G34" s="29">
        <f t="shared" si="0"/>
        <v>1.0566037735849056</v>
      </c>
      <c r="H34" s="34"/>
      <c r="I34" s="50">
        <v>8595604506871</v>
      </c>
      <c r="K34" s="31"/>
      <c r="L34" s="31"/>
    </row>
    <row r="35" spans="1:12" ht="12.95" customHeight="1" x14ac:dyDescent="0.25">
      <c r="A35" s="54" t="s">
        <v>54</v>
      </c>
      <c r="B35" s="55">
        <v>3</v>
      </c>
      <c r="C35" s="63" t="s">
        <v>31</v>
      </c>
      <c r="D35" s="34" t="s">
        <v>50</v>
      </c>
      <c r="E35" s="56">
        <v>100</v>
      </c>
      <c r="F35" s="64">
        <v>75</v>
      </c>
      <c r="G35" s="29">
        <f t="shared" si="0"/>
        <v>2.8301886792452828</v>
      </c>
      <c r="H35" s="34"/>
      <c r="I35" s="50">
        <v>8595604500060</v>
      </c>
      <c r="K35" s="31"/>
      <c r="L35" s="31"/>
    </row>
    <row r="36" spans="1:12" ht="12.95" customHeight="1" x14ac:dyDescent="0.25">
      <c r="A36" s="54" t="s">
        <v>55</v>
      </c>
      <c r="B36" s="55">
        <v>3</v>
      </c>
      <c r="C36" s="55" t="s">
        <v>31</v>
      </c>
      <c r="D36" s="34" t="s">
        <v>56</v>
      </c>
      <c r="E36" s="56">
        <v>200</v>
      </c>
      <c r="F36" s="38">
        <v>55</v>
      </c>
      <c r="G36" s="29">
        <f t="shared" si="0"/>
        <v>2.0754716981132075</v>
      </c>
      <c r="H36" s="34"/>
      <c r="I36" s="35">
        <v>8595604500084</v>
      </c>
      <c r="K36" s="31"/>
      <c r="L36" s="31"/>
    </row>
    <row r="37" spans="1:12" ht="12.95" customHeight="1" x14ac:dyDescent="0.25">
      <c r="A37" s="65" t="s">
        <v>57</v>
      </c>
      <c r="B37" s="36" t="s">
        <v>22</v>
      </c>
      <c r="C37" s="36" t="s">
        <v>23</v>
      </c>
      <c r="D37" s="37" t="s">
        <v>24</v>
      </c>
      <c r="E37" s="60">
        <v>65</v>
      </c>
      <c r="F37" s="38">
        <v>490</v>
      </c>
      <c r="G37" s="29">
        <f t="shared" si="0"/>
        <v>18.490566037735849</v>
      </c>
      <c r="H37" s="34"/>
      <c r="I37" s="35">
        <v>8595604501951</v>
      </c>
      <c r="K37" s="31"/>
      <c r="L37" s="31"/>
    </row>
    <row r="38" spans="1:12" ht="12.95" customHeight="1" x14ac:dyDescent="0.25">
      <c r="A38" s="54" t="s">
        <v>57</v>
      </c>
      <c r="B38" s="36" t="s">
        <v>22</v>
      </c>
      <c r="C38" s="36" t="s">
        <v>27</v>
      </c>
      <c r="D38" s="37" t="s">
        <v>28</v>
      </c>
      <c r="E38" s="60">
        <v>90</v>
      </c>
      <c r="F38" s="38">
        <v>650</v>
      </c>
      <c r="G38" s="29">
        <f t="shared" si="0"/>
        <v>24.528301886792452</v>
      </c>
      <c r="H38" s="34"/>
      <c r="I38" s="35">
        <v>8595604514807</v>
      </c>
      <c r="J38" s="58"/>
      <c r="K38" s="59"/>
      <c r="L38" s="59"/>
    </row>
    <row r="39" spans="1:12" ht="12.95" customHeight="1" x14ac:dyDescent="0.25">
      <c r="A39" s="54" t="s">
        <v>58</v>
      </c>
      <c r="B39" s="36" t="s">
        <v>22</v>
      </c>
      <c r="C39" s="36" t="s">
        <v>33</v>
      </c>
      <c r="D39" s="37" t="s">
        <v>28</v>
      </c>
      <c r="E39" s="60">
        <v>110</v>
      </c>
      <c r="F39" s="38">
        <v>750</v>
      </c>
      <c r="G39" s="29">
        <f t="shared" si="0"/>
        <v>28.30188679245283</v>
      </c>
      <c r="H39" s="34"/>
      <c r="I39" s="35">
        <v>8595604501920</v>
      </c>
      <c r="K39" s="31"/>
      <c r="L39" s="31"/>
    </row>
    <row r="40" spans="1:12" ht="12.95" customHeight="1" x14ac:dyDescent="0.25">
      <c r="A40" s="54" t="s">
        <v>59</v>
      </c>
      <c r="B40" s="36" t="s">
        <v>22</v>
      </c>
      <c r="C40" s="55" t="s">
        <v>27</v>
      </c>
      <c r="D40" s="34" t="s">
        <v>28</v>
      </c>
      <c r="E40" s="56">
        <v>41</v>
      </c>
      <c r="F40" s="38">
        <v>850</v>
      </c>
      <c r="G40" s="29">
        <f t="shared" si="0"/>
        <v>32.075471698113205</v>
      </c>
      <c r="H40" s="34"/>
      <c r="I40" s="35">
        <v>8595604509599</v>
      </c>
      <c r="K40" s="31"/>
      <c r="L40" s="31"/>
    </row>
    <row r="41" spans="1:12" ht="12.95" customHeight="1" x14ac:dyDescent="0.25">
      <c r="A41" s="54" t="s">
        <v>60</v>
      </c>
      <c r="B41" s="36" t="s">
        <v>22</v>
      </c>
      <c r="C41" s="55" t="s">
        <v>27</v>
      </c>
      <c r="D41" s="34" t="s">
        <v>61</v>
      </c>
      <c r="E41" s="56">
        <v>1</v>
      </c>
      <c r="F41" s="64">
        <v>1100</v>
      </c>
      <c r="G41" s="29">
        <f t="shared" si="0"/>
        <v>41.509433962264154</v>
      </c>
      <c r="H41" s="34"/>
      <c r="I41" s="50">
        <v>8595604506949</v>
      </c>
      <c r="K41" s="31"/>
      <c r="L41" s="31"/>
    </row>
    <row r="42" spans="1:12" ht="12.95" customHeight="1" x14ac:dyDescent="0.25">
      <c r="A42" s="54" t="s">
        <v>62</v>
      </c>
      <c r="B42" s="55">
        <v>4</v>
      </c>
      <c r="C42" s="55" t="s">
        <v>63</v>
      </c>
      <c r="D42" s="34" t="s">
        <v>56</v>
      </c>
      <c r="E42" s="56">
        <v>200</v>
      </c>
      <c r="F42" s="38">
        <v>16</v>
      </c>
      <c r="G42" s="29">
        <f t="shared" si="0"/>
        <v>0.60377358490566035</v>
      </c>
      <c r="H42" s="34"/>
      <c r="I42" s="35">
        <v>8595604511547</v>
      </c>
      <c r="J42" s="58"/>
      <c r="K42" s="59"/>
      <c r="L42" s="59"/>
    </row>
    <row r="43" spans="1:12" ht="12.95" customHeight="1" x14ac:dyDescent="0.25">
      <c r="A43" s="54" t="s">
        <v>62</v>
      </c>
      <c r="B43" s="55">
        <v>3</v>
      </c>
      <c r="C43" s="55" t="s">
        <v>31</v>
      </c>
      <c r="D43" s="34" t="s">
        <v>50</v>
      </c>
      <c r="E43" s="56">
        <v>4970</v>
      </c>
      <c r="F43" s="38">
        <v>42</v>
      </c>
      <c r="G43" s="29">
        <f t="shared" si="0"/>
        <v>1.5849056603773586</v>
      </c>
      <c r="H43" s="34"/>
      <c r="I43" s="35">
        <v>8595604512032</v>
      </c>
      <c r="J43" s="52"/>
      <c r="K43" s="53"/>
      <c r="L43" s="53"/>
    </row>
    <row r="44" spans="1:12" ht="12.95" customHeight="1" x14ac:dyDescent="0.25">
      <c r="A44" s="54" t="s">
        <v>62</v>
      </c>
      <c r="B44" s="55">
        <v>3</v>
      </c>
      <c r="C44" s="55" t="s">
        <v>64</v>
      </c>
      <c r="D44" s="34" t="s">
        <v>65</v>
      </c>
      <c r="E44" s="56">
        <v>934</v>
      </c>
      <c r="F44" s="38">
        <v>49</v>
      </c>
      <c r="G44" s="29">
        <f t="shared" si="0"/>
        <v>1.8490566037735849</v>
      </c>
      <c r="H44" s="34"/>
      <c r="I44" s="35">
        <v>8595604500268</v>
      </c>
      <c r="J44" s="52"/>
      <c r="K44" s="53"/>
      <c r="L44" s="53"/>
    </row>
    <row r="45" spans="1:12" ht="12.95" customHeight="1" x14ac:dyDescent="0.25">
      <c r="A45" s="54" t="s">
        <v>66</v>
      </c>
      <c r="B45" s="55">
        <v>5</v>
      </c>
      <c r="C45" s="63" t="s">
        <v>64</v>
      </c>
      <c r="D45" s="34" t="s">
        <v>65</v>
      </c>
      <c r="E45" s="56">
        <v>1500</v>
      </c>
      <c r="F45" s="64">
        <v>35</v>
      </c>
      <c r="G45" s="29">
        <f t="shared" si="0"/>
        <v>1.320754716981132</v>
      </c>
      <c r="H45" s="34"/>
      <c r="I45" s="35">
        <v>8595604510984</v>
      </c>
      <c r="J45" s="58"/>
      <c r="K45" s="59"/>
      <c r="L45" s="59"/>
    </row>
    <row r="46" spans="1:12" ht="12.95" customHeight="1" x14ac:dyDescent="0.25">
      <c r="A46" s="54" t="s">
        <v>67</v>
      </c>
      <c r="B46" s="55">
        <v>3</v>
      </c>
      <c r="C46" s="63" t="s">
        <v>68</v>
      </c>
      <c r="D46" s="34" t="s">
        <v>45</v>
      </c>
      <c r="E46" s="56">
        <v>120</v>
      </c>
      <c r="F46" s="64">
        <v>210</v>
      </c>
      <c r="G46" s="29">
        <f t="shared" si="0"/>
        <v>7.9245283018867925</v>
      </c>
      <c r="H46" s="57"/>
      <c r="I46" s="35">
        <v>8595604502002</v>
      </c>
      <c r="J46" s="58"/>
      <c r="K46" s="59"/>
      <c r="L46" s="59"/>
    </row>
    <row r="47" spans="1:12" ht="12.95" customHeight="1" x14ac:dyDescent="0.25">
      <c r="A47" s="54" t="s">
        <v>69</v>
      </c>
      <c r="B47" s="55">
        <v>3</v>
      </c>
      <c r="C47" s="63" t="s">
        <v>70</v>
      </c>
      <c r="D47" s="34" t="s">
        <v>65</v>
      </c>
      <c r="E47" s="56">
        <v>2160</v>
      </c>
      <c r="F47" s="64">
        <v>32</v>
      </c>
      <c r="G47" s="29">
        <f t="shared" si="0"/>
        <v>1.2075471698113207</v>
      </c>
      <c r="H47" s="57"/>
      <c r="I47" s="35">
        <v>8595604508417</v>
      </c>
      <c r="J47" s="58"/>
      <c r="K47" s="59"/>
      <c r="L47" s="59"/>
    </row>
    <row r="48" spans="1:12" ht="12.95" customHeight="1" x14ac:dyDescent="0.25">
      <c r="A48" s="54" t="s">
        <v>69</v>
      </c>
      <c r="B48" s="55">
        <v>3</v>
      </c>
      <c r="C48" s="63" t="s">
        <v>64</v>
      </c>
      <c r="D48" s="34" t="s">
        <v>71</v>
      </c>
      <c r="E48" s="56">
        <v>400</v>
      </c>
      <c r="F48" s="64">
        <v>38</v>
      </c>
      <c r="G48" s="29">
        <f t="shared" si="0"/>
        <v>1.4339622641509433</v>
      </c>
      <c r="H48" s="57"/>
      <c r="I48" s="35">
        <v>8595604510427</v>
      </c>
      <c r="J48" s="58"/>
      <c r="K48" s="59"/>
      <c r="L48" s="59"/>
    </row>
    <row r="49" spans="1:12" ht="12.95" customHeight="1" x14ac:dyDescent="0.25">
      <c r="A49" s="61" t="s">
        <v>69</v>
      </c>
      <c r="B49" s="57" t="s">
        <v>22</v>
      </c>
      <c r="C49" s="57" t="s">
        <v>27</v>
      </c>
      <c r="D49" s="37" t="s">
        <v>72</v>
      </c>
      <c r="E49" s="60">
        <v>12</v>
      </c>
      <c r="F49" s="38">
        <v>950</v>
      </c>
      <c r="G49" s="29">
        <f t="shared" si="0"/>
        <v>35.849056603773583</v>
      </c>
      <c r="H49" s="37"/>
      <c r="I49" s="35">
        <v>8595604514814</v>
      </c>
      <c r="J49" s="52"/>
      <c r="K49" s="53"/>
      <c r="L49" s="53"/>
    </row>
    <row r="50" spans="1:12" ht="12.95" customHeight="1" x14ac:dyDescent="0.25">
      <c r="A50" s="65" t="s">
        <v>73</v>
      </c>
      <c r="B50" s="36">
        <v>3</v>
      </c>
      <c r="C50" s="63" t="s">
        <v>68</v>
      </c>
      <c r="D50" s="34" t="s">
        <v>38</v>
      </c>
      <c r="E50" s="56">
        <v>105</v>
      </c>
      <c r="F50" s="38">
        <v>190</v>
      </c>
      <c r="G50" s="29">
        <f t="shared" si="0"/>
        <v>7.1698113207547172</v>
      </c>
      <c r="H50" s="57"/>
      <c r="I50" s="35">
        <v>8595604510670</v>
      </c>
      <c r="K50" s="31"/>
      <c r="L50" s="31"/>
    </row>
    <row r="51" spans="1:12" ht="12.95" customHeight="1" x14ac:dyDescent="0.25">
      <c r="A51" s="54" t="s">
        <v>74</v>
      </c>
      <c r="B51" s="55" t="s">
        <v>22</v>
      </c>
      <c r="C51" s="57" t="s">
        <v>27</v>
      </c>
      <c r="D51" s="37" t="s">
        <v>75</v>
      </c>
      <c r="E51" s="60">
        <v>5</v>
      </c>
      <c r="F51" s="38">
        <v>1200</v>
      </c>
      <c r="G51" s="29">
        <f t="shared" si="0"/>
        <v>45.283018867924525</v>
      </c>
      <c r="H51" s="37"/>
      <c r="I51" s="35">
        <v>8595604512889</v>
      </c>
      <c r="J51" s="52"/>
      <c r="K51" s="53"/>
      <c r="L51" s="53"/>
    </row>
    <row r="52" spans="1:12" ht="12.95" customHeight="1" x14ac:dyDescent="0.25">
      <c r="A52" s="54" t="s">
        <v>76</v>
      </c>
      <c r="B52" s="55">
        <v>3</v>
      </c>
      <c r="C52" s="55" t="s">
        <v>77</v>
      </c>
      <c r="D52" s="34" t="s">
        <v>78</v>
      </c>
      <c r="E52" s="56">
        <v>200</v>
      </c>
      <c r="F52" s="38">
        <v>65</v>
      </c>
      <c r="G52" s="29">
        <f t="shared" si="0"/>
        <v>2.4528301886792452</v>
      </c>
      <c r="H52" s="34"/>
      <c r="I52" s="35">
        <v>8595604500176</v>
      </c>
      <c r="J52" s="58"/>
      <c r="K52" s="59"/>
      <c r="L52" s="59"/>
    </row>
    <row r="53" spans="1:12" s="68" customFormat="1" ht="12.95" customHeight="1" x14ac:dyDescent="0.25">
      <c r="A53" s="65" t="s">
        <v>79</v>
      </c>
      <c r="B53" s="36">
        <v>3</v>
      </c>
      <c r="C53" s="36" t="s">
        <v>68</v>
      </c>
      <c r="D53" s="37" t="s">
        <v>38</v>
      </c>
      <c r="E53" s="60">
        <v>128</v>
      </c>
      <c r="F53" s="38">
        <v>170</v>
      </c>
      <c r="G53" s="29">
        <f t="shared" si="0"/>
        <v>6.4150943396226419</v>
      </c>
      <c r="H53" s="34"/>
      <c r="I53" s="35">
        <v>8595604507281</v>
      </c>
      <c r="J53" s="66"/>
      <c r="K53" s="67"/>
      <c r="L53" s="67"/>
    </row>
    <row r="54" spans="1:12" ht="12.95" customHeight="1" x14ac:dyDescent="0.25">
      <c r="A54" s="54" t="s">
        <v>80</v>
      </c>
      <c r="B54" s="55">
        <v>3</v>
      </c>
      <c r="C54" s="55" t="s">
        <v>20</v>
      </c>
      <c r="D54" s="34" t="s">
        <v>21</v>
      </c>
      <c r="E54" s="56">
        <v>21</v>
      </c>
      <c r="F54" s="38">
        <v>250</v>
      </c>
      <c r="G54" s="29">
        <f t="shared" si="0"/>
        <v>9.433962264150944</v>
      </c>
      <c r="H54" s="57"/>
      <c r="I54" s="35">
        <v>8595604504457</v>
      </c>
      <c r="J54" s="52"/>
      <c r="K54" s="53"/>
      <c r="L54" s="53"/>
    </row>
    <row r="55" spans="1:12" ht="12.95" customHeight="1" x14ac:dyDescent="0.25">
      <c r="A55" s="54" t="s">
        <v>81</v>
      </c>
      <c r="B55" s="55">
        <v>3</v>
      </c>
      <c r="C55" s="55" t="s">
        <v>82</v>
      </c>
      <c r="D55" s="56" t="s">
        <v>83</v>
      </c>
      <c r="E55" s="56">
        <v>85</v>
      </c>
      <c r="F55" s="38">
        <v>290</v>
      </c>
      <c r="G55" s="29">
        <f t="shared" si="0"/>
        <v>10.943396226415095</v>
      </c>
      <c r="H55" s="34"/>
      <c r="I55" s="35">
        <v>8595604502132</v>
      </c>
      <c r="J55" s="52"/>
      <c r="K55" s="53"/>
      <c r="L55" s="53"/>
    </row>
    <row r="56" spans="1:12" ht="12.95" customHeight="1" x14ac:dyDescent="0.25">
      <c r="A56" s="54" t="s">
        <v>81</v>
      </c>
      <c r="B56" s="55" t="s">
        <v>22</v>
      </c>
      <c r="C56" s="57" t="s">
        <v>23</v>
      </c>
      <c r="D56" s="37" t="s">
        <v>24</v>
      </c>
      <c r="E56" s="60">
        <v>27</v>
      </c>
      <c r="F56" s="38">
        <v>550</v>
      </c>
      <c r="G56" s="29">
        <f t="shared" si="0"/>
        <v>20.754716981132077</v>
      </c>
      <c r="H56" s="37"/>
      <c r="I56" s="35">
        <v>8595604514838</v>
      </c>
      <c r="J56" s="52"/>
      <c r="K56" s="53"/>
      <c r="L56" s="53"/>
    </row>
    <row r="57" spans="1:12" ht="12.95" customHeight="1" x14ac:dyDescent="0.25">
      <c r="A57" s="54" t="s">
        <v>84</v>
      </c>
      <c r="B57" s="55">
        <v>3</v>
      </c>
      <c r="C57" s="55" t="s">
        <v>85</v>
      </c>
      <c r="D57" s="34" t="s">
        <v>86</v>
      </c>
      <c r="E57" s="56">
        <v>300</v>
      </c>
      <c r="F57" s="38">
        <v>85</v>
      </c>
      <c r="G57" s="29">
        <f t="shared" si="0"/>
        <v>3.2075471698113209</v>
      </c>
      <c r="H57" s="34"/>
      <c r="I57" s="35">
        <v>8595604500169</v>
      </c>
      <c r="J57" s="58"/>
      <c r="K57" s="59"/>
      <c r="L57" s="59"/>
    </row>
    <row r="58" spans="1:12" ht="12.95" customHeight="1" x14ac:dyDescent="0.25">
      <c r="A58" s="65" t="s">
        <v>87</v>
      </c>
      <c r="B58" s="36">
        <v>3</v>
      </c>
      <c r="C58" s="36" t="s">
        <v>68</v>
      </c>
      <c r="D58" s="37" t="s">
        <v>45</v>
      </c>
      <c r="E58" s="60">
        <v>50</v>
      </c>
      <c r="F58" s="38">
        <v>195</v>
      </c>
      <c r="G58" s="29">
        <f t="shared" si="0"/>
        <v>7.3584905660377355</v>
      </c>
      <c r="H58" s="34"/>
      <c r="I58" s="35">
        <v>8595604509421</v>
      </c>
      <c r="J58" s="58"/>
      <c r="K58" s="59"/>
      <c r="L58" s="59"/>
    </row>
    <row r="59" spans="1:12" ht="12.95" customHeight="1" x14ac:dyDescent="0.25">
      <c r="A59" s="69" t="s">
        <v>88</v>
      </c>
      <c r="B59" s="70">
        <v>3</v>
      </c>
      <c r="C59" s="70" t="s">
        <v>68</v>
      </c>
      <c r="D59" s="71" t="s">
        <v>45</v>
      </c>
      <c r="E59" s="72">
        <v>4</v>
      </c>
      <c r="F59" s="38">
        <v>195</v>
      </c>
      <c r="G59" s="29">
        <f t="shared" si="0"/>
        <v>7.3584905660377355</v>
      </c>
      <c r="H59" s="37"/>
      <c r="I59" s="163">
        <v>8595604516504</v>
      </c>
      <c r="K59" s="31"/>
      <c r="L59" s="31"/>
    </row>
    <row r="60" spans="1:12" ht="12.95" customHeight="1" x14ac:dyDescent="0.25">
      <c r="A60" s="54" t="s">
        <v>89</v>
      </c>
      <c r="B60" s="55" t="s">
        <v>450</v>
      </c>
      <c r="C60" s="63" t="s">
        <v>90</v>
      </c>
      <c r="D60" s="34" t="s">
        <v>21</v>
      </c>
      <c r="E60" s="56">
        <v>10</v>
      </c>
      <c r="F60" s="64">
        <v>390</v>
      </c>
      <c r="G60" s="29">
        <f t="shared" si="0"/>
        <v>14.716981132075471</v>
      </c>
      <c r="H60" s="34"/>
      <c r="I60" s="50">
        <v>8595604512223</v>
      </c>
      <c r="J60" s="58"/>
      <c r="K60" s="59"/>
      <c r="L60" s="59"/>
    </row>
    <row r="61" spans="1:12" ht="12.95" customHeight="1" x14ac:dyDescent="0.25">
      <c r="A61" s="54" t="s">
        <v>89</v>
      </c>
      <c r="B61" s="55">
        <v>3</v>
      </c>
      <c r="C61" s="63" t="s">
        <v>91</v>
      </c>
      <c r="D61" s="34" t="s">
        <v>45</v>
      </c>
      <c r="E61" s="56">
        <v>40</v>
      </c>
      <c r="F61" s="64">
        <v>195</v>
      </c>
      <c r="G61" s="29">
        <f t="shared" si="0"/>
        <v>7.3584905660377355</v>
      </c>
      <c r="H61" s="34"/>
      <c r="I61" s="50">
        <v>8595604502040</v>
      </c>
      <c r="J61" s="58"/>
      <c r="K61" s="59"/>
      <c r="L61" s="59"/>
    </row>
    <row r="62" spans="1:12" ht="12.95" customHeight="1" x14ac:dyDescent="0.25">
      <c r="A62" s="54" t="s">
        <v>92</v>
      </c>
      <c r="B62" s="55">
        <v>1</v>
      </c>
      <c r="C62" s="63" t="s">
        <v>90</v>
      </c>
      <c r="D62" s="34" t="s">
        <v>93</v>
      </c>
      <c r="E62" s="56">
        <v>100</v>
      </c>
      <c r="F62" s="64">
        <v>145</v>
      </c>
      <c r="G62" s="29">
        <f t="shared" si="0"/>
        <v>5.4716981132075473</v>
      </c>
      <c r="H62" s="34"/>
      <c r="I62" s="50">
        <v>8595604500640</v>
      </c>
      <c r="J62" s="58"/>
      <c r="K62" s="59"/>
      <c r="L62" s="59"/>
    </row>
    <row r="63" spans="1:12" ht="12.95" customHeight="1" x14ac:dyDescent="0.25">
      <c r="A63" s="54" t="s">
        <v>94</v>
      </c>
      <c r="B63" s="55">
        <v>1</v>
      </c>
      <c r="C63" s="55" t="s">
        <v>90</v>
      </c>
      <c r="D63" s="34" t="s">
        <v>93</v>
      </c>
      <c r="E63" s="56">
        <v>100</v>
      </c>
      <c r="F63" s="38">
        <v>159</v>
      </c>
      <c r="G63" s="29">
        <f t="shared" si="0"/>
        <v>6</v>
      </c>
      <c r="H63" s="34"/>
      <c r="I63" s="35">
        <v>8595604506932</v>
      </c>
      <c r="J63" s="58"/>
      <c r="K63" s="59"/>
      <c r="L63" s="59"/>
    </row>
    <row r="64" spans="1:12" ht="12.95" customHeight="1" x14ac:dyDescent="0.25">
      <c r="A64" s="54" t="s">
        <v>95</v>
      </c>
      <c r="B64" s="55" t="s">
        <v>22</v>
      </c>
      <c r="C64" s="63" t="s">
        <v>96</v>
      </c>
      <c r="D64" s="34" t="s">
        <v>97</v>
      </c>
      <c r="E64" s="56">
        <v>10</v>
      </c>
      <c r="F64" s="64">
        <v>1450</v>
      </c>
      <c r="G64" s="29">
        <f t="shared" si="0"/>
        <v>54.716981132075475</v>
      </c>
      <c r="H64" s="34"/>
      <c r="I64" s="50">
        <v>8595604512247</v>
      </c>
      <c r="J64" s="58"/>
      <c r="K64" s="59"/>
      <c r="L64" s="59"/>
    </row>
    <row r="65" spans="1:12" ht="12.95" customHeight="1" x14ac:dyDescent="0.25">
      <c r="A65" s="54" t="s">
        <v>95</v>
      </c>
      <c r="B65" s="55" t="s">
        <v>22</v>
      </c>
      <c r="C65" s="63" t="s">
        <v>96</v>
      </c>
      <c r="D65" s="34" t="s">
        <v>98</v>
      </c>
      <c r="E65" s="56">
        <v>11</v>
      </c>
      <c r="F65" s="64">
        <v>1900</v>
      </c>
      <c r="G65" s="29">
        <f t="shared" si="0"/>
        <v>71.698113207547166</v>
      </c>
      <c r="H65" s="34"/>
      <c r="I65" s="50">
        <v>8595604512254</v>
      </c>
      <c r="J65" s="58"/>
      <c r="K65" s="59"/>
      <c r="L65" s="59"/>
    </row>
    <row r="66" spans="1:12" ht="12.95" customHeight="1" x14ac:dyDescent="0.25">
      <c r="A66" s="54" t="s">
        <v>99</v>
      </c>
      <c r="B66" s="55" t="s">
        <v>22</v>
      </c>
      <c r="C66" s="63" t="s">
        <v>27</v>
      </c>
      <c r="D66" s="34" t="s">
        <v>98</v>
      </c>
      <c r="E66" s="56">
        <v>8</v>
      </c>
      <c r="F66" s="64">
        <v>2300</v>
      </c>
      <c r="G66" s="29">
        <f t="shared" si="0"/>
        <v>86.79245283018868</v>
      </c>
      <c r="H66" s="34"/>
      <c r="I66" s="50">
        <v>8595604512292</v>
      </c>
      <c r="J66" s="58"/>
      <c r="K66" s="59"/>
      <c r="L66" s="59"/>
    </row>
    <row r="67" spans="1:12" ht="12.95" customHeight="1" x14ac:dyDescent="0.25">
      <c r="A67" s="54" t="s">
        <v>100</v>
      </c>
      <c r="B67" s="55" t="s">
        <v>22</v>
      </c>
      <c r="C67" s="63" t="s">
        <v>27</v>
      </c>
      <c r="D67" s="34" t="s">
        <v>101</v>
      </c>
      <c r="E67" s="56">
        <v>15</v>
      </c>
      <c r="F67" s="64">
        <v>1450</v>
      </c>
      <c r="G67" s="29">
        <f t="shared" si="0"/>
        <v>54.716981132075475</v>
      </c>
      <c r="H67" s="73"/>
      <c r="I67" s="50">
        <v>8595604512230</v>
      </c>
      <c r="J67" s="58"/>
      <c r="K67" s="59"/>
      <c r="L67" s="59"/>
    </row>
    <row r="68" spans="1:12" ht="12.95" customHeight="1" x14ac:dyDescent="0.25">
      <c r="A68" s="54" t="s">
        <v>102</v>
      </c>
      <c r="B68" s="55">
        <v>1</v>
      </c>
      <c r="C68" s="63" t="s">
        <v>68</v>
      </c>
      <c r="D68" s="34" t="s">
        <v>36</v>
      </c>
      <c r="E68" s="56">
        <v>60</v>
      </c>
      <c r="F68" s="64">
        <v>159</v>
      </c>
      <c r="G68" s="29">
        <f t="shared" si="0"/>
        <v>6</v>
      </c>
      <c r="H68" s="34"/>
      <c r="I68" s="50">
        <v>8595604513275</v>
      </c>
      <c r="J68" s="52"/>
      <c r="K68" s="53"/>
      <c r="L68" s="53"/>
    </row>
    <row r="69" spans="1:12" ht="12.95" customHeight="1" x14ac:dyDescent="0.25">
      <c r="A69" s="54" t="s">
        <v>102</v>
      </c>
      <c r="B69" s="55">
        <v>1</v>
      </c>
      <c r="C69" s="57" t="s">
        <v>20</v>
      </c>
      <c r="D69" s="37" t="s">
        <v>36</v>
      </c>
      <c r="E69" s="60">
        <v>20</v>
      </c>
      <c r="F69" s="38">
        <v>290</v>
      </c>
      <c r="G69" s="29">
        <f t="shared" si="0"/>
        <v>10.943396226415095</v>
      </c>
      <c r="H69" s="37"/>
      <c r="I69" s="35">
        <v>8595604514876</v>
      </c>
      <c r="J69" s="52"/>
      <c r="K69" s="53"/>
      <c r="L69" s="53"/>
    </row>
    <row r="70" spans="1:12" ht="12.95" customHeight="1" x14ac:dyDescent="0.25">
      <c r="A70" s="54" t="s">
        <v>102</v>
      </c>
      <c r="B70" s="55" t="s">
        <v>22</v>
      </c>
      <c r="C70" s="63" t="s">
        <v>27</v>
      </c>
      <c r="D70" s="34" t="s">
        <v>72</v>
      </c>
      <c r="E70" s="56">
        <v>17</v>
      </c>
      <c r="F70" s="64">
        <v>1500</v>
      </c>
      <c r="G70" s="29">
        <f t="shared" si="0"/>
        <v>56.60377358490566</v>
      </c>
      <c r="H70" s="34"/>
      <c r="I70" s="50">
        <v>8595604512919</v>
      </c>
      <c r="J70" s="52"/>
      <c r="K70" s="53"/>
      <c r="L70" s="53"/>
    </row>
    <row r="71" spans="1:12" ht="12.95" customHeight="1" x14ac:dyDescent="0.25">
      <c r="A71" s="54" t="s">
        <v>103</v>
      </c>
      <c r="B71" s="55" t="s">
        <v>22</v>
      </c>
      <c r="C71" s="55" t="s">
        <v>82</v>
      </c>
      <c r="D71" s="34" t="s">
        <v>104</v>
      </c>
      <c r="E71" s="56">
        <v>23</v>
      </c>
      <c r="F71" s="38">
        <v>390</v>
      </c>
      <c r="G71" s="29">
        <f t="shared" si="0"/>
        <v>14.716981132075471</v>
      </c>
      <c r="H71" s="34"/>
      <c r="I71" s="35">
        <v>8595604507366</v>
      </c>
      <c r="J71" s="52"/>
      <c r="K71" s="53"/>
      <c r="L71" s="53"/>
    </row>
    <row r="72" spans="1:12" ht="12.95" customHeight="1" x14ac:dyDescent="0.25">
      <c r="A72" s="54" t="s">
        <v>103</v>
      </c>
      <c r="B72" s="55" t="s">
        <v>22</v>
      </c>
      <c r="C72" s="55" t="s">
        <v>33</v>
      </c>
      <c r="D72" s="34" t="s">
        <v>105</v>
      </c>
      <c r="E72" s="56">
        <v>27</v>
      </c>
      <c r="F72" s="38">
        <v>650</v>
      </c>
      <c r="G72" s="29">
        <f t="shared" si="0"/>
        <v>24.528301886792452</v>
      </c>
      <c r="H72" s="34"/>
      <c r="I72" s="35">
        <v>8595604507755</v>
      </c>
      <c r="J72" s="52"/>
      <c r="K72" s="53"/>
      <c r="L72" s="53"/>
    </row>
    <row r="73" spans="1:12" ht="12.95" customHeight="1" x14ac:dyDescent="0.25">
      <c r="A73" s="41" t="s">
        <v>106</v>
      </c>
      <c r="B73" s="42">
        <v>3</v>
      </c>
      <c r="C73" s="44" t="s">
        <v>20</v>
      </c>
      <c r="D73" s="44" t="s">
        <v>45</v>
      </c>
      <c r="E73" s="45">
        <v>133</v>
      </c>
      <c r="F73" s="33">
        <v>290</v>
      </c>
      <c r="G73" s="29">
        <f t="shared" si="0"/>
        <v>10.943396226415095</v>
      </c>
      <c r="H73" s="74"/>
      <c r="I73" s="51">
        <v>8595604513855</v>
      </c>
      <c r="J73" s="52"/>
      <c r="K73" s="53"/>
      <c r="L73" s="53"/>
    </row>
    <row r="74" spans="1:12" ht="12.95" customHeight="1" x14ac:dyDescent="0.25">
      <c r="A74" s="41" t="s">
        <v>106</v>
      </c>
      <c r="B74" s="42">
        <v>3</v>
      </c>
      <c r="C74" s="44" t="s">
        <v>90</v>
      </c>
      <c r="D74" s="44" t="s">
        <v>45</v>
      </c>
      <c r="E74" s="45">
        <v>141</v>
      </c>
      <c r="F74" s="33">
        <v>320</v>
      </c>
      <c r="G74" s="29">
        <f t="shared" si="0"/>
        <v>12.075471698113208</v>
      </c>
      <c r="H74" s="44"/>
      <c r="I74" s="51">
        <v>8595604502378</v>
      </c>
      <c r="J74" s="52"/>
      <c r="K74" s="53"/>
      <c r="L74" s="53"/>
    </row>
    <row r="75" spans="1:12" ht="12.95" customHeight="1" x14ac:dyDescent="0.25">
      <c r="A75" s="41" t="s">
        <v>107</v>
      </c>
      <c r="B75" s="42">
        <v>3</v>
      </c>
      <c r="C75" s="42" t="s">
        <v>64</v>
      </c>
      <c r="D75" s="44" t="s">
        <v>86</v>
      </c>
      <c r="E75" s="45">
        <v>20</v>
      </c>
      <c r="F75" s="33">
        <v>145</v>
      </c>
      <c r="G75" s="29">
        <f t="shared" si="0"/>
        <v>5.4716981132075473</v>
      </c>
      <c r="H75" s="44"/>
      <c r="I75" s="51">
        <v>8595604510762</v>
      </c>
      <c r="J75" s="52"/>
      <c r="K75" s="53"/>
      <c r="L75" s="53"/>
    </row>
    <row r="76" spans="1:12" ht="12.95" customHeight="1" x14ac:dyDescent="0.25">
      <c r="A76" s="75" t="s">
        <v>108</v>
      </c>
      <c r="B76" s="74">
        <v>3</v>
      </c>
      <c r="C76" s="43" t="s">
        <v>31</v>
      </c>
      <c r="D76" s="44" t="s">
        <v>109</v>
      </c>
      <c r="E76" s="45">
        <v>160</v>
      </c>
      <c r="F76" s="46">
        <v>65</v>
      </c>
      <c r="G76" s="29">
        <f t="shared" si="0"/>
        <v>2.4528301886792452</v>
      </c>
      <c r="H76" s="44"/>
      <c r="I76" s="47">
        <v>8595604513879</v>
      </c>
      <c r="J76" s="52"/>
      <c r="K76" s="53"/>
      <c r="L76" s="53"/>
    </row>
    <row r="77" spans="1:12" ht="12.95" customHeight="1" x14ac:dyDescent="0.25">
      <c r="A77" s="41" t="s">
        <v>110</v>
      </c>
      <c r="B77" s="42">
        <v>3</v>
      </c>
      <c r="C77" s="43" t="s">
        <v>90</v>
      </c>
      <c r="D77" s="44" t="s">
        <v>111</v>
      </c>
      <c r="E77" s="45">
        <v>4</v>
      </c>
      <c r="F77" s="46">
        <v>420</v>
      </c>
      <c r="G77" s="29">
        <f t="shared" si="0"/>
        <v>15.849056603773585</v>
      </c>
      <c r="H77" s="44"/>
      <c r="I77" s="47">
        <v>8595604512308</v>
      </c>
      <c r="J77" s="52"/>
      <c r="K77" s="53"/>
      <c r="L77" s="53"/>
    </row>
    <row r="78" spans="1:12" ht="12.95" customHeight="1" x14ac:dyDescent="0.25">
      <c r="A78" s="75" t="s">
        <v>112</v>
      </c>
      <c r="B78" s="74">
        <v>5</v>
      </c>
      <c r="C78" s="43" t="s">
        <v>113</v>
      </c>
      <c r="D78" s="44" t="s">
        <v>50</v>
      </c>
      <c r="E78" s="45">
        <v>70</v>
      </c>
      <c r="F78" s="46">
        <v>25</v>
      </c>
      <c r="G78" s="29">
        <f t="shared" si="0"/>
        <v>0.94339622641509435</v>
      </c>
      <c r="H78" s="44"/>
      <c r="I78" s="47">
        <v>8595604511097</v>
      </c>
      <c r="J78" s="52"/>
      <c r="K78" s="53"/>
      <c r="L78" s="53"/>
    </row>
    <row r="79" spans="1:12" ht="12.95" customHeight="1" x14ac:dyDescent="0.25">
      <c r="A79" s="41" t="s">
        <v>114</v>
      </c>
      <c r="B79" s="42">
        <v>3</v>
      </c>
      <c r="C79" s="43" t="s">
        <v>115</v>
      </c>
      <c r="D79" s="44" t="s">
        <v>86</v>
      </c>
      <c r="E79" s="45">
        <v>1930</v>
      </c>
      <c r="F79" s="46">
        <v>35</v>
      </c>
      <c r="G79" s="29">
        <f t="shared" si="0"/>
        <v>1.320754716981132</v>
      </c>
      <c r="H79" s="44"/>
      <c r="I79" s="47">
        <v>8595604501104</v>
      </c>
      <c r="J79" s="52"/>
      <c r="K79" s="53"/>
      <c r="L79" s="53"/>
    </row>
    <row r="80" spans="1:12" ht="12.95" customHeight="1" x14ac:dyDescent="0.25">
      <c r="A80" s="41" t="s">
        <v>116</v>
      </c>
      <c r="B80" s="42">
        <v>3</v>
      </c>
      <c r="C80" s="43" t="s">
        <v>115</v>
      </c>
      <c r="D80" s="44" t="s">
        <v>86</v>
      </c>
      <c r="E80" s="45">
        <v>1435</v>
      </c>
      <c r="F80" s="46">
        <v>35</v>
      </c>
      <c r="G80" s="29">
        <f t="shared" si="0"/>
        <v>1.320754716981132</v>
      </c>
      <c r="H80" s="44"/>
      <c r="I80" s="47">
        <v>8595604501111</v>
      </c>
      <c r="K80" s="31"/>
      <c r="L80" s="31"/>
    </row>
    <row r="81" spans="1:12" ht="12.95" customHeight="1" x14ac:dyDescent="0.25">
      <c r="A81" s="41" t="s">
        <v>117</v>
      </c>
      <c r="B81" s="42" t="s">
        <v>26</v>
      </c>
      <c r="C81" s="63" t="s">
        <v>33</v>
      </c>
      <c r="D81" s="34" t="s">
        <v>47</v>
      </c>
      <c r="E81" s="45">
        <v>11</v>
      </c>
      <c r="F81" s="64">
        <v>1050</v>
      </c>
      <c r="G81" s="29">
        <f t="shared" si="0"/>
        <v>39.622641509433961</v>
      </c>
      <c r="H81" s="34"/>
      <c r="I81" s="50">
        <v>8595604507144</v>
      </c>
      <c r="J81" s="52"/>
      <c r="K81" s="53"/>
      <c r="L81" s="53"/>
    </row>
    <row r="82" spans="1:12" ht="12.95" customHeight="1" x14ac:dyDescent="0.25">
      <c r="A82" s="41" t="s">
        <v>117</v>
      </c>
      <c r="B82" s="42" t="s">
        <v>26</v>
      </c>
      <c r="C82" s="55" t="s">
        <v>33</v>
      </c>
      <c r="D82" s="34" t="s">
        <v>118</v>
      </c>
      <c r="E82" s="45">
        <v>21</v>
      </c>
      <c r="F82" s="38">
        <v>950</v>
      </c>
      <c r="G82" s="29">
        <f t="shared" si="0"/>
        <v>35.849056603773583</v>
      </c>
      <c r="H82" s="34"/>
      <c r="I82" s="35">
        <v>8595604505935</v>
      </c>
      <c r="J82" s="52"/>
      <c r="K82" s="53"/>
      <c r="L82" s="53"/>
    </row>
    <row r="83" spans="1:12" ht="12.95" customHeight="1" x14ac:dyDescent="0.25">
      <c r="A83" s="41" t="s">
        <v>119</v>
      </c>
      <c r="B83" s="42" t="s">
        <v>120</v>
      </c>
      <c r="C83" s="63" t="s">
        <v>33</v>
      </c>
      <c r="D83" s="34" t="s">
        <v>121</v>
      </c>
      <c r="E83" s="45">
        <v>6</v>
      </c>
      <c r="F83" s="64">
        <v>490</v>
      </c>
      <c r="G83" s="29">
        <f t="shared" ref="G83:G146" si="1">F83/26.5</f>
        <v>18.490566037735849</v>
      </c>
      <c r="H83" s="34"/>
      <c r="I83" s="50">
        <v>8595604501142</v>
      </c>
      <c r="J83" s="52"/>
      <c r="K83" s="53"/>
      <c r="L83" s="53"/>
    </row>
    <row r="84" spans="1:12" ht="12.95" customHeight="1" x14ac:dyDescent="0.25">
      <c r="A84" s="41" t="s">
        <v>122</v>
      </c>
      <c r="B84" s="42" t="s">
        <v>26</v>
      </c>
      <c r="C84" s="36" t="s">
        <v>23</v>
      </c>
      <c r="D84" s="37" t="s">
        <v>28</v>
      </c>
      <c r="E84" s="27">
        <v>35</v>
      </c>
      <c r="F84" s="38">
        <v>650</v>
      </c>
      <c r="G84" s="29">
        <f t="shared" si="1"/>
        <v>24.528301886792452</v>
      </c>
      <c r="H84" s="34"/>
      <c r="I84" s="35">
        <v>8595604511103</v>
      </c>
      <c r="K84" s="31"/>
      <c r="L84" s="31"/>
    </row>
    <row r="85" spans="1:12" ht="12.95" customHeight="1" x14ac:dyDescent="0.25">
      <c r="A85" s="41" t="s">
        <v>123</v>
      </c>
      <c r="B85" s="42" t="s">
        <v>26</v>
      </c>
      <c r="C85" s="63" t="s">
        <v>33</v>
      </c>
      <c r="D85" s="34" t="s">
        <v>61</v>
      </c>
      <c r="E85" s="45">
        <v>8</v>
      </c>
      <c r="F85" s="64">
        <v>950</v>
      </c>
      <c r="G85" s="29">
        <f t="shared" si="1"/>
        <v>35.849056603773583</v>
      </c>
      <c r="H85" s="34"/>
      <c r="I85" s="50">
        <v>8595604512322</v>
      </c>
      <c r="J85" s="52"/>
      <c r="K85" s="53"/>
      <c r="L85" s="53"/>
    </row>
    <row r="86" spans="1:12" ht="12.95" customHeight="1" x14ac:dyDescent="0.25">
      <c r="A86" s="41" t="s">
        <v>124</v>
      </c>
      <c r="B86" s="42" t="s">
        <v>26</v>
      </c>
      <c r="C86" s="63" t="s">
        <v>33</v>
      </c>
      <c r="D86" s="34" t="s">
        <v>61</v>
      </c>
      <c r="E86" s="45">
        <v>9</v>
      </c>
      <c r="F86" s="64">
        <v>950</v>
      </c>
      <c r="G86" s="29">
        <f t="shared" si="1"/>
        <v>35.849056603773583</v>
      </c>
      <c r="H86" s="34"/>
      <c r="I86" s="50">
        <v>8595604512339</v>
      </c>
      <c r="J86" s="52"/>
      <c r="K86" s="53"/>
      <c r="L86" s="53"/>
    </row>
    <row r="87" spans="1:12" ht="12.95" customHeight="1" x14ac:dyDescent="0.25">
      <c r="A87" s="41" t="s">
        <v>125</v>
      </c>
      <c r="B87" s="42" t="s">
        <v>26</v>
      </c>
      <c r="C87" s="63" t="s">
        <v>33</v>
      </c>
      <c r="D87" s="34" t="s">
        <v>61</v>
      </c>
      <c r="E87" s="45">
        <v>1</v>
      </c>
      <c r="F87" s="64">
        <v>950</v>
      </c>
      <c r="G87" s="29">
        <f t="shared" si="1"/>
        <v>35.849056603773583</v>
      </c>
      <c r="H87" s="34"/>
      <c r="I87" s="50">
        <v>8595604512346</v>
      </c>
      <c r="J87" s="52"/>
      <c r="K87" s="53"/>
      <c r="L87" s="53"/>
    </row>
    <row r="88" spans="1:12" ht="12.95" customHeight="1" x14ac:dyDescent="0.25">
      <c r="A88" s="41" t="s">
        <v>126</v>
      </c>
      <c r="B88" s="42" t="s">
        <v>26</v>
      </c>
      <c r="C88" s="63" t="s">
        <v>33</v>
      </c>
      <c r="D88" s="34" t="s">
        <v>61</v>
      </c>
      <c r="E88" s="45">
        <v>4</v>
      </c>
      <c r="F88" s="64">
        <v>950</v>
      </c>
      <c r="G88" s="29">
        <f t="shared" si="1"/>
        <v>35.849056603773583</v>
      </c>
      <c r="H88" s="34"/>
      <c r="I88" s="50">
        <v>8595604512353</v>
      </c>
      <c r="J88" s="52"/>
      <c r="K88" s="53"/>
      <c r="L88" s="53"/>
    </row>
    <row r="89" spans="1:12" ht="12.95" customHeight="1" x14ac:dyDescent="0.25">
      <c r="A89" s="75" t="s">
        <v>127</v>
      </c>
      <c r="B89" s="74">
        <v>5</v>
      </c>
      <c r="C89" s="43" t="s">
        <v>64</v>
      </c>
      <c r="D89" s="44" t="s">
        <v>65</v>
      </c>
      <c r="E89" s="45">
        <v>600</v>
      </c>
      <c r="F89" s="46">
        <v>35</v>
      </c>
      <c r="G89" s="29">
        <f t="shared" si="1"/>
        <v>1.320754716981132</v>
      </c>
      <c r="H89" s="44"/>
      <c r="I89" s="35">
        <v>8595604511158</v>
      </c>
      <c r="J89" s="52"/>
      <c r="K89" s="53"/>
      <c r="L89" s="53"/>
    </row>
    <row r="90" spans="1:12" ht="12.95" customHeight="1" x14ac:dyDescent="0.25">
      <c r="A90" s="41" t="s">
        <v>128</v>
      </c>
      <c r="B90" s="42">
        <v>4</v>
      </c>
      <c r="C90" s="44" t="s">
        <v>129</v>
      </c>
      <c r="D90" s="44" t="s">
        <v>130</v>
      </c>
      <c r="E90" s="45">
        <v>800</v>
      </c>
      <c r="F90" s="33">
        <v>16</v>
      </c>
      <c r="G90" s="29">
        <f t="shared" si="1"/>
        <v>0.60377358490566035</v>
      </c>
      <c r="H90" s="74"/>
      <c r="I90" s="51">
        <v>8595604510045</v>
      </c>
      <c r="J90" s="52"/>
      <c r="K90" s="53"/>
      <c r="L90" s="53"/>
    </row>
    <row r="91" spans="1:12" ht="12.95" customHeight="1" x14ac:dyDescent="0.25">
      <c r="A91" s="41" t="s">
        <v>131</v>
      </c>
      <c r="B91" s="42">
        <v>5</v>
      </c>
      <c r="C91" s="43" t="s">
        <v>64</v>
      </c>
      <c r="D91" s="44" t="s">
        <v>65</v>
      </c>
      <c r="E91" s="45">
        <v>160</v>
      </c>
      <c r="F91" s="46">
        <v>35</v>
      </c>
      <c r="G91" s="29">
        <f t="shared" si="1"/>
        <v>1.320754716981132</v>
      </c>
      <c r="H91" s="44"/>
      <c r="I91" s="51">
        <v>8595604511172</v>
      </c>
      <c r="J91" s="52"/>
      <c r="K91" s="53"/>
      <c r="L91" s="53"/>
    </row>
    <row r="92" spans="1:12" ht="12.95" customHeight="1" x14ac:dyDescent="0.25">
      <c r="A92" s="41" t="s">
        <v>132</v>
      </c>
      <c r="B92" s="42">
        <v>3</v>
      </c>
      <c r="C92" s="43" t="s">
        <v>64</v>
      </c>
      <c r="D92" s="44" t="s">
        <v>65</v>
      </c>
      <c r="E92" s="45">
        <v>150</v>
      </c>
      <c r="F92" s="46">
        <v>55</v>
      </c>
      <c r="G92" s="29">
        <f t="shared" si="1"/>
        <v>2.0754716981132075</v>
      </c>
      <c r="H92" s="44"/>
      <c r="I92" s="47">
        <v>8595604513039</v>
      </c>
      <c r="J92" s="52"/>
      <c r="K92" s="53"/>
      <c r="L92" s="53"/>
    </row>
    <row r="93" spans="1:12" ht="12.95" customHeight="1" x14ac:dyDescent="0.25">
      <c r="A93" s="41" t="s">
        <v>133</v>
      </c>
      <c r="B93" s="42">
        <v>3.5</v>
      </c>
      <c r="C93" s="55" t="s">
        <v>31</v>
      </c>
      <c r="D93" s="34" t="s">
        <v>86</v>
      </c>
      <c r="E93" s="45">
        <v>1800</v>
      </c>
      <c r="F93" s="38">
        <v>28</v>
      </c>
      <c r="G93" s="29">
        <f t="shared" si="1"/>
        <v>1.0566037735849056</v>
      </c>
      <c r="H93" s="44"/>
      <c r="I93" s="35">
        <v>8595604510076</v>
      </c>
      <c r="J93" s="52"/>
      <c r="K93" s="53"/>
      <c r="L93" s="53"/>
    </row>
    <row r="94" spans="1:12" ht="12.95" customHeight="1" x14ac:dyDescent="0.25">
      <c r="A94" s="41" t="s">
        <v>134</v>
      </c>
      <c r="B94" s="42">
        <v>3.5</v>
      </c>
      <c r="C94" s="55" t="s">
        <v>31</v>
      </c>
      <c r="D94" s="34" t="s">
        <v>86</v>
      </c>
      <c r="E94" s="45">
        <v>1800</v>
      </c>
      <c r="F94" s="38">
        <v>28</v>
      </c>
      <c r="G94" s="29">
        <f t="shared" si="1"/>
        <v>1.0566037735849056</v>
      </c>
      <c r="H94" s="44"/>
      <c r="I94" s="35">
        <v>8595604510083</v>
      </c>
      <c r="J94" s="52"/>
      <c r="K94" s="53"/>
      <c r="L94" s="53"/>
    </row>
    <row r="95" spans="1:12" ht="12.95" customHeight="1" x14ac:dyDescent="0.25">
      <c r="A95" s="41" t="s">
        <v>134</v>
      </c>
      <c r="B95" s="42"/>
      <c r="C95" s="25" t="s">
        <v>64</v>
      </c>
      <c r="D95" s="26" t="s">
        <v>86</v>
      </c>
      <c r="E95" s="27">
        <v>30</v>
      </c>
      <c r="F95" s="38">
        <v>28</v>
      </c>
      <c r="G95" s="29">
        <f t="shared" si="1"/>
        <v>1.0566037735849056</v>
      </c>
      <c r="H95" s="44"/>
      <c r="I95" s="30">
        <v>8595604507021</v>
      </c>
      <c r="J95" s="52"/>
      <c r="K95" s="53"/>
      <c r="L95" s="53"/>
    </row>
    <row r="96" spans="1:12" ht="12.95" customHeight="1" x14ac:dyDescent="0.25">
      <c r="A96" s="54" t="s">
        <v>135</v>
      </c>
      <c r="B96" s="55"/>
      <c r="C96" s="55" t="s">
        <v>31</v>
      </c>
      <c r="D96" s="34" t="s">
        <v>86</v>
      </c>
      <c r="E96" s="56">
        <v>250</v>
      </c>
      <c r="F96" s="38">
        <v>28</v>
      </c>
      <c r="G96" s="29">
        <f t="shared" si="1"/>
        <v>1.0566037735849056</v>
      </c>
      <c r="H96" s="34"/>
      <c r="I96" s="35">
        <v>8595604510090</v>
      </c>
      <c r="J96" s="52"/>
      <c r="K96" s="53"/>
      <c r="L96" s="53"/>
    </row>
    <row r="97" spans="1:12" ht="12.95" customHeight="1" x14ac:dyDescent="0.25">
      <c r="A97" s="54" t="s">
        <v>136</v>
      </c>
      <c r="B97" s="55">
        <v>5</v>
      </c>
      <c r="C97" s="55" t="s">
        <v>31</v>
      </c>
      <c r="D97" s="34" t="s">
        <v>137</v>
      </c>
      <c r="E97" s="56">
        <v>270</v>
      </c>
      <c r="F97" s="38">
        <v>22</v>
      </c>
      <c r="G97" s="29">
        <f t="shared" si="1"/>
        <v>0.83018867924528306</v>
      </c>
      <c r="H97" s="34"/>
      <c r="I97" s="35">
        <v>8595604508257</v>
      </c>
      <c r="J97" s="52"/>
      <c r="K97" s="53"/>
      <c r="L97" s="53"/>
    </row>
    <row r="98" spans="1:12" ht="12.95" customHeight="1" x14ac:dyDescent="0.25">
      <c r="A98" s="54" t="s">
        <v>138</v>
      </c>
      <c r="B98" s="55">
        <v>5</v>
      </c>
      <c r="C98" s="55" t="s">
        <v>31</v>
      </c>
      <c r="D98" s="34" t="s">
        <v>86</v>
      </c>
      <c r="E98" s="56">
        <v>100</v>
      </c>
      <c r="F98" s="64">
        <v>75</v>
      </c>
      <c r="G98" s="29">
        <f t="shared" si="1"/>
        <v>2.8301886792452828</v>
      </c>
      <c r="H98" s="34"/>
      <c r="I98" s="35">
        <v>8595604515262</v>
      </c>
      <c r="J98" s="58"/>
      <c r="K98" s="59"/>
      <c r="L98" s="59"/>
    </row>
    <row r="99" spans="1:12" ht="12.95" customHeight="1" x14ac:dyDescent="0.25">
      <c r="A99" s="54" t="s">
        <v>139</v>
      </c>
      <c r="B99" s="55">
        <v>3</v>
      </c>
      <c r="C99" s="55" t="s">
        <v>20</v>
      </c>
      <c r="D99" s="34" t="s">
        <v>38</v>
      </c>
      <c r="E99" s="56">
        <v>98</v>
      </c>
      <c r="F99" s="64">
        <v>155</v>
      </c>
      <c r="G99" s="29">
        <f t="shared" si="1"/>
        <v>5.8490566037735849</v>
      </c>
      <c r="H99" s="34"/>
      <c r="I99" s="35">
        <v>8595604501265</v>
      </c>
      <c r="J99" s="58"/>
      <c r="K99" s="59"/>
      <c r="L99" s="59"/>
    </row>
    <row r="100" spans="1:12" ht="12.95" customHeight="1" x14ac:dyDescent="0.25">
      <c r="A100" s="54" t="s">
        <v>140</v>
      </c>
      <c r="B100" s="55">
        <v>3</v>
      </c>
      <c r="C100" s="63" t="s">
        <v>20</v>
      </c>
      <c r="D100" s="34" t="s">
        <v>21</v>
      </c>
      <c r="E100" s="56">
        <v>20</v>
      </c>
      <c r="F100" s="64">
        <v>230</v>
      </c>
      <c r="G100" s="29">
        <f t="shared" si="1"/>
        <v>8.6792452830188687</v>
      </c>
      <c r="H100" s="57"/>
      <c r="I100" s="35">
        <v>8595604509643</v>
      </c>
      <c r="J100" s="58"/>
      <c r="K100" s="59"/>
      <c r="L100" s="59"/>
    </row>
    <row r="101" spans="1:12" ht="12.95" customHeight="1" x14ac:dyDescent="0.25">
      <c r="A101" s="54" t="s">
        <v>140</v>
      </c>
      <c r="B101" s="55" t="s">
        <v>26</v>
      </c>
      <c r="C101" s="63" t="s">
        <v>33</v>
      </c>
      <c r="D101" s="34" t="s">
        <v>141</v>
      </c>
      <c r="E101" s="56">
        <v>54</v>
      </c>
      <c r="F101" s="64">
        <v>950</v>
      </c>
      <c r="G101" s="29">
        <f t="shared" si="1"/>
        <v>35.849056603773583</v>
      </c>
      <c r="H101" s="34"/>
      <c r="I101" s="50">
        <v>8595604512391</v>
      </c>
      <c r="J101" s="58"/>
      <c r="K101" s="59"/>
      <c r="L101" s="59"/>
    </row>
    <row r="102" spans="1:12" ht="12.95" customHeight="1" x14ac:dyDescent="0.25">
      <c r="A102" s="54" t="s">
        <v>140</v>
      </c>
      <c r="B102" s="55" t="s">
        <v>26</v>
      </c>
      <c r="C102" s="63" t="s">
        <v>27</v>
      </c>
      <c r="D102" s="34" t="s">
        <v>42</v>
      </c>
      <c r="E102" s="56">
        <v>22</v>
      </c>
      <c r="F102" s="64">
        <v>1050</v>
      </c>
      <c r="G102" s="29">
        <f t="shared" si="1"/>
        <v>39.622641509433961</v>
      </c>
      <c r="H102" s="34"/>
      <c r="I102" s="50">
        <v>8595604512407</v>
      </c>
      <c r="J102" s="58"/>
      <c r="K102" s="59"/>
      <c r="L102" s="59"/>
    </row>
    <row r="103" spans="1:12" ht="12.95" customHeight="1" x14ac:dyDescent="0.25">
      <c r="A103" s="54" t="s">
        <v>142</v>
      </c>
      <c r="B103" s="55">
        <v>3</v>
      </c>
      <c r="C103" s="63" t="s">
        <v>20</v>
      </c>
      <c r="D103" s="34" t="s">
        <v>38</v>
      </c>
      <c r="E103" s="56">
        <v>80</v>
      </c>
      <c r="F103" s="64">
        <v>210</v>
      </c>
      <c r="G103" s="29">
        <f t="shared" si="1"/>
        <v>7.9245283018867925</v>
      </c>
      <c r="H103" s="57"/>
      <c r="I103" s="35">
        <v>8595604513923</v>
      </c>
      <c r="J103" s="58"/>
      <c r="K103" s="59"/>
      <c r="L103" s="59"/>
    </row>
    <row r="104" spans="1:12" ht="12.95" customHeight="1" x14ac:dyDescent="0.25">
      <c r="A104" s="65" t="s">
        <v>143</v>
      </c>
      <c r="B104" s="36">
        <v>3</v>
      </c>
      <c r="C104" s="63" t="s">
        <v>20</v>
      </c>
      <c r="D104" s="34" t="s">
        <v>38</v>
      </c>
      <c r="E104" s="56">
        <v>70</v>
      </c>
      <c r="F104" s="64">
        <v>210</v>
      </c>
      <c r="G104" s="29">
        <f t="shared" si="1"/>
        <v>7.9245283018867925</v>
      </c>
      <c r="H104" s="57"/>
      <c r="I104" s="35">
        <v>8595604502705</v>
      </c>
      <c r="K104" s="31"/>
      <c r="L104" s="31"/>
    </row>
    <row r="105" spans="1:12" ht="12.95" customHeight="1" x14ac:dyDescent="0.25">
      <c r="A105" s="61" t="s">
        <v>144</v>
      </c>
      <c r="B105" s="57">
        <v>2</v>
      </c>
      <c r="C105" s="57" t="s">
        <v>20</v>
      </c>
      <c r="D105" s="37" t="s">
        <v>145</v>
      </c>
      <c r="E105" s="60">
        <v>80</v>
      </c>
      <c r="F105" s="57">
        <v>290</v>
      </c>
      <c r="G105" s="29">
        <f t="shared" si="1"/>
        <v>10.943396226415095</v>
      </c>
      <c r="H105" s="37"/>
      <c r="I105" s="76" t="s">
        <v>146</v>
      </c>
    </row>
    <row r="106" spans="1:12" ht="12.95" customHeight="1" x14ac:dyDescent="0.25">
      <c r="A106" s="65" t="s">
        <v>147</v>
      </c>
      <c r="B106" s="36" t="s">
        <v>120</v>
      </c>
      <c r="C106" s="36" t="s">
        <v>23</v>
      </c>
      <c r="D106" s="37" t="s">
        <v>118</v>
      </c>
      <c r="E106" s="60">
        <v>30</v>
      </c>
      <c r="F106" s="38">
        <v>390</v>
      </c>
      <c r="G106" s="29">
        <f t="shared" si="1"/>
        <v>14.716981132075471</v>
      </c>
      <c r="H106" s="34"/>
      <c r="I106" s="35">
        <v>8595604511660</v>
      </c>
      <c r="K106" s="31"/>
      <c r="L106" s="31"/>
    </row>
    <row r="107" spans="1:12" s="31" customFormat="1" ht="12.95" customHeight="1" x14ac:dyDescent="0.2">
      <c r="A107" s="65" t="s">
        <v>147</v>
      </c>
      <c r="B107" s="36" t="s">
        <v>22</v>
      </c>
      <c r="C107" s="63" t="s">
        <v>33</v>
      </c>
      <c r="D107" s="34" t="s">
        <v>148</v>
      </c>
      <c r="E107" s="56">
        <v>2</v>
      </c>
      <c r="F107" s="64">
        <v>950</v>
      </c>
      <c r="G107" s="29">
        <f t="shared" si="1"/>
        <v>35.849056603773583</v>
      </c>
      <c r="H107" s="34"/>
      <c r="I107" s="50">
        <v>8595604512469</v>
      </c>
      <c r="J107" s="8"/>
    </row>
    <row r="108" spans="1:12" ht="12.95" customHeight="1" x14ac:dyDescent="0.25">
      <c r="A108" s="54" t="s">
        <v>149</v>
      </c>
      <c r="B108" s="55">
        <v>3</v>
      </c>
      <c r="C108" s="63" t="s">
        <v>20</v>
      </c>
      <c r="D108" s="34" t="s">
        <v>21</v>
      </c>
      <c r="E108" s="56">
        <v>120</v>
      </c>
      <c r="F108" s="64">
        <v>230</v>
      </c>
      <c r="G108" s="29">
        <f t="shared" si="1"/>
        <v>8.6792452830188687</v>
      </c>
      <c r="H108" s="57"/>
      <c r="I108" s="35">
        <v>8595604504808</v>
      </c>
      <c r="J108" s="52"/>
      <c r="K108" s="53"/>
      <c r="L108" s="53"/>
    </row>
    <row r="109" spans="1:12" ht="12.95" customHeight="1" x14ac:dyDescent="0.25">
      <c r="A109" s="54" t="s">
        <v>149</v>
      </c>
      <c r="B109" s="55" t="s">
        <v>22</v>
      </c>
      <c r="C109" s="63" t="s">
        <v>23</v>
      </c>
      <c r="D109" s="34" t="s">
        <v>150</v>
      </c>
      <c r="E109" s="56">
        <v>50</v>
      </c>
      <c r="F109" s="64">
        <v>390</v>
      </c>
      <c r="G109" s="29">
        <f t="shared" si="1"/>
        <v>14.716981132075471</v>
      </c>
      <c r="H109" s="57"/>
      <c r="I109" s="35">
        <v>8595604514623</v>
      </c>
      <c r="J109" s="52"/>
      <c r="K109" s="53"/>
      <c r="L109" s="53"/>
    </row>
    <row r="110" spans="1:12" ht="12.95" customHeight="1" x14ac:dyDescent="0.25">
      <c r="A110" s="54" t="s">
        <v>149</v>
      </c>
      <c r="B110" s="55" t="s">
        <v>26</v>
      </c>
      <c r="C110" s="63" t="s">
        <v>23</v>
      </c>
      <c r="D110" s="34" t="s">
        <v>24</v>
      </c>
      <c r="E110" s="56">
        <v>390</v>
      </c>
      <c r="F110" s="64">
        <v>490</v>
      </c>
      <c r="G110" s="29">
        <f t="shared" si="1"/>
        <v>18.490566037735849</v>
      </c>
      <c r="H110" s="57"/>
      <c r="I110" s="35">
        <v>8595604511240</v>
      </c>
      <c r="K110" s="31"/>
      <c r="L110" s="31"/>
    </row>
    <row r="111" spans="1:12" ht="12.95" customHeight="1" x14ac:dyDescent="0.25">
      <c r="A111" s="54" t="s">
        <v>149</v>
      </c>
      <c r="B111" s="55" t="s">
        <v>26</v>
      </c>
      <c r="C111" s="63" t="s">
        <v>33</v>
      </c>
      <c r="D111" s="34" t="s">
        <v>28</v>
      </c>
      <c r="E111" s="56">
        <v>45</v>
      </c>
      <c r="F111" s="64">
        <v>750</v>
      </c>
      <c r="G111" s="29">
        <f t="shared" si="1"/>
        <v>28.30188679245283</v>
      </c>
      <c r="H111" s="57"/>
      <c r="I111" s="35">
        <v>8595604511257</v>
      </c>
      <c r="K111" s="31"/>
      <c r="L111" s="31"/>
    </row>
    <row r="112" spans="1:12" ht="12.95" customHeight="1" x14ac:dyDescent="0.25">
      <c r="A112" s="54" t="s">
        <v>151</v>
      </c>
      <c r="B112" s="55" t="s">
        <v>26</v>
      </c>
      <c r="C112" s="63" t="s">
        <v>33</v>
      </c>
      <c r="D112" s="34" t="s">
        <v>42</v>
      </c>
      <c r="E112" s="56">
        <v>55</v>
      </c>
      <c r="F112" s="64">
        <v>1050</v>
      </c>
      <c r="G112" s="29">
        <f t="shared" si="1"/>
        <v>39.622641509433961</v>
      </c>
      <c r="H112" s="34"/>
      <c r="I112" s="50">
        <v>8595604512506</v>
      </c>
      <c r="K112" s="31"/>
      <c r="L112" s="31"/>
    </row>
    <row r="113" spans="1:12" ht="12.95" customHeight="1" x14ac:dyDescent="0.25">
      <c r="A113" s="54" t="s">
        <v>152</v>
      </c>
      <c r="B113" s="55"/>
      <c r="C113" s="63" t="s">
        <v>90</v>
      </c>
      <c r="D113" s="34" t="s">
        <v>45</v>
      </c>
      <c r="E113" s="56">
        <v>60</v>
      </c>
      <c r="F113" s="64">
        <v>360</v>
      </c>
      <c r="G113" s="29">
        <f t="shared" si="1"/>
        <v>13.584905660377359</v>
      </c>
      <c r="H113" s="34"/>
      <c r="I113" s="50">
        <v>8595604506659</v>
      </c>
      <c r="K113" s="31"/>
      <c r="L113" s="31"/>
    </row>
    <row r="114" spans="1:12" ht="12.95" customHeight="1" x14ac:dyDescent="0.25">
      <c r="A114" s="54" t="s">
        <v>152</v>
      </c>
      <c r="B114" s="55"/>
      <c r="C114" s="63" t="s">
        <v>90</v>
      </c>
      <c r="D114" s="34" t="s">
        <v>21</v>
      </c>
      <c r="E114" s="56">
        <v>50</v>
      </c>
      <c r="F114" s="64">
        <v>390</v>
      </c>
      <c r="G114" s="29">
        <f t="shared" si="1"/>
        <v>14.716981132075471</v>
      </c>
      <c r="H114" s="34"/>
      <c r="I114" s="50">
        <v>8595604512513</v>
      </c>
      <c r="J114" s="77"/>
      <c r="K114" s="31"/>
      <c r="L114" s="31"/>
    </row>
    <row r="115" spans="1:12" ht="12.95" customHeight="1" x14ac:dyDescent="0.25">
      <c r="A115" s="54" t="s">
        <v>153</v>
      </c>
      <c r="B115" s="55"/>
      <c r="C115" s="36" t="s">
        <v>68</v>
      </c>
      <c r="D115" s="37" t="s">
        <v>38</v>
      </c>
      <c r="E115" s="60">
        <v>80</v>
      </c>
      <c r="F115" s="38">
        <v>155</v>
      </c>
      <c r="G115" s="29">
        <f t="shared" si="1"/>
        <v>5.8490566037735849</v>
      </c>
      <c r="H115" s="57"/>
      <c r="I115" s="35">
        <v>8595604507090</v>
      </c>
      <c r="J115" s="78"/>
      <c r="K115" s="53"/>
      <c r="L115" s="53"/>
    </row>
    <row r="116" spans="1:12" ht="12.95" customHeight="1" x14ac:dyDescent="0.25">
      <c r="A116" s="61" t="s">
        <v>154</v>
      </c>
      <c r="B116" s="57">
        <v>5</v>
      </c>
      <c r="C116" s="63" t="s">
        <v>31</v>
      </c>
      <c r="D116" s="34" t="s">
        <v>50</v>
      </c>
      <c r="E116" s="56">
        <v>130</v>
      </c>
      <c r="F116" s="64">
        <v>28</v>
      </c>
      <c r="G116" s="29">
        <f t="shared" si="1"/>
        <v>1.0566037735849056</v>
      </c>
      <c r="H116" s="34"/>
      <c r="I116" s="50">
        <v>8595604514647</v>
      </c>
      <c r="J116" s="78"/>
      <c r="K116" s="53"/>
      <c r="L116" s="53"/>
    </row>
    <row r="117" spans="1:12" ht="12.95" customHeight="1" x14ac:dyDescent="0.25">
      <c r="A117" s="54" t="s">
        <v>155</v>
      </c>
      <c r="B117" s="55" t="s">
        <v>26</v>
      </c>
      <c r="C117" s="55" t="s">
        <v>33</v>
      </c>
      <c r="D117" s="34" t="s">
        <v>61</v>
      </c>
      <c r="E117" s="56">
        <v>24</v>
      </c>
      <c r="F117" s="38">
        <v>950</v>
      </c>
      <c r="G117" s="29">
        <f t="shared" si="1"/>
        <v>35.849056603773583</v>
      </c>
      <c r="H117" s="34"/>
      <c r="I117" s="35">
        <v>8595604507601</v>
      </c>
      <c r="J117" s="77"/>
      <c r="K117" s="31"/>
      <c r="L117" s="31"/>
    </row>
    <row r="118" spans="1:12" ht="12.95" customHeight="1" x14ac:dyDescent="0.25">
      <c r="A118" s="54" t="s">
        <v>156</v>
      </c>
      <c r="B118" s="55" t="s">
        <v>26</v>
      </c>
      <c r="C118" s="63" t="s">
        <v>33</v>
      </c>
      <c r="D118" s="34" t="s">
        <v>61</v>
      </c>
      <c r="E118" s="56">
        <v>8</v>
      </c>
      <c r="F118" s="64">
        <v>950</v>
      </c>
      <c r="G118" s="29">
        <f t="shared" si="1"/>
        <v>35.849056603773583</v>
      </c>
      <c r="H118" s="34"/>
      <c r="I118" s="50">
        <v>8595604512520</v>
      </c>
      <c r="J118" s="77"/>
      <c r="K118" s="31"/>
      <c r="L118" s="31"/>
    </row>
    <row r="119" spans="1:12" ht="12.95" customHeight="1" x14ac:dyDescent="0.25">
      <c r="A119" s="54" t="s">
        <v>157</v>
      </c>
      <c r="B119" s="55" t="s">
        <v>26</v>
      </c>
      <c r="C119" s="63" t="s">
        <v>33</v>
      </c>
      <c r="D119" s="34" t="s">
        <v>61</v>
      </c>
      <c r="E119" s="56">
        <v>7</v>
      </c>
      <c r="F119" s="64">
        <v>950</v>
      </c>
      <c r="G119" s="29">
        <f t="shared" si="1"/>
        <v>35.849056603773583</v>
      </c>
      <c r="H119" s="34"/>
      <c r="I119" s="50">
        <v>8595604512537</v>
      </c>
      <c r="J119" s="78"/>
      <c r="K119" s="53"/>
      <c r="L119" s="53"/>
    </row>
    <row r="120" spans="1:12" ht="12.95" customHeight="1" x14ac:dyDescent="0.25">
      <c r="A120" s="54" t="s">
        <v>158</v>
      </c>
      <c r="B120" s="55" t="s">
        <v>26</v>
      </c>
      <c r="C120" s="63" t="s">
        <v>33</v>
      </c>
      <c r="D120" s="34" t="s">
        <v>61</v>
      </c>
      <c r="E120" s="56">
        <v>6</v>
      </c>
      <c r="F120" s="64">
        <v>950</v>
      </c>
      <c r="G120" s="29">
        <f t="shared" si="1"/>
        <v>35.849056603773583</v>
      </c>
      <c r="H120" s="34"/>
      <c r="I120" s="50">
        <v>8595604512544</v>
      </c>
      <c r="J120" s="77"/>
      <c r="K120" s="31"/>
      <c r="L120" s="31"/>
    </row>
    <row r="121" spans="1:12" ht="12.95" customHeight="1" x14ac:dyDescent="0.25">
      <c r="A121" s="65" t="s">
        <v>159</v>
      </c>
      <c r="B121" s="36">
        <v>1</v>
      </c>
      <c r="C121" s="36" t="s">
        <v>90</v>
      </c>
      <c r="D121" s="37" t="s">
        <v>83</v>
      </c>
      <c r="E121" s="60">
        <v>80</v>
      </c>
      <c r="F121" s="38">
        <v>350</v>
      </c>
      <c r="G121" s="29">
        <f t="shared" si="1"/>
        <v>13.20754716981132</v>
      </c>
      <c r="H121" s="34"/>
      <c r="I121" s="35">
        <v>8595604502903</v>
      </c>
      <c r="J121" s="77"/>
      <c r="K121" s="31"/>
      <c r="L121" s="31"/>
    </row>
    <row r="122" spans="1:12" ht="12.95" customHeight="1" x14ac:dyDescent="0.25">
      <c r="A122" s="65" t="s">
        <v>160</v>
      </c>
      <c r="B122" s="36" t="s">
        <v>22</v>
      </c>
      <c r="C122" s="55" t="s">
        <v>33</v>
      </c>
      <c r="D122" s="34" t="s">
        <v>161</v>
      </c>
      <c r="E122" s="56">
        <v>2</v>
      </c>
      <c r="F122" s="38">
        <v>1100</v>
      </c>
      <c r="G122" s="29">
        <f t="shared" si="1"/>
        <v>41.509433962264154</v>
      </c>
      <c r="H122" s="34"/>
      <c r="I122" s="35">
        <v>8595604502699</v>
      </c>
      <c r="J122" s="77"/>
      <c r="K122" s="31"/>
      <c r="L122" s="31"/>
    </row>
    <row r="123" spans="1:12" ht="12.95" customHeight="1" x14ac:dyDescent="0.25">
      <c r="A123" s="54" t="s">
        <v>162</v>
      </c>
      <c r="B123" s="55">
        <v>6</v>
      </c>
      <c r="C123" s="57" t="s">
        <v>68</v>
      </c>
      <c r="D123" s="37" t="s">
        <v>86</v>
      </c>
      <c r="E123" s="60">
        <v>1137</v>
      </c>
      <c r="F123" s="38">
        <v>69</v>
      </c>
      <c r="G123" s="29">
        <f t="shared" si="1"/>
        <v>2.6037735849056602</v>
      </c>
      <c r="H123" s="37"/>
      <c r="I123" s="35">
        <v>8595604511738</v>
      </c>
      <c r="J123" s="78"/>
      <c r="K123" s="53"/>
      <c r="L123" s="53"/>
    </row>
    <row r="124" spans="1:12" ht="12.95" customHeight="1" x14ac:dyDescent="0.25">
      <c r="A124" s="54" t="s">
        <v>163</v>
      </c>
      <c r="B124" s="55">
        <v>6</v>
      </c>
      <c r="C124" s="57" t="s">
        <v>68</v>
      </c>
      <c r="D124" s="37" t="s">
        <v>86</v>
      </c>
      <c r="E124" s="60">
        <v>1062</v>
      </c>
      <c r="F124" s="38">
        <v>69</v>
      </c>
      <c r="G124" s="29">
        <f t="shared" si="1"/>
        <v>2.6037735849056602</v>
      </c>
      <c r="H124" s="37"/>
      <c r="I124" s="35">
        <v>8595604511745</v>
      </c>
      <c r="J124" s="78"/>
      <c r="K124" s="53"/>
      <c r="L124" s="53"/>
    </row>
    <row r="125" spans="1:12" ht="12.95" customHeight="1" x14ac:dyDescent="0.25">
      <c r="A125" s="54" t="s">
        <v>163</v>
      </c>
      <c r="B125" s="34" t="s">
        <v>164</v>
      </c>
      <c r="C125" s="34" t="s">
        <v>90</v>
      </c>
      <c r="D125" s="56" t="s">
        <v>86</v>
      </c>
      <c r="E125" s="56">
        <v>66</v>
      </c>
      <c r="F125" s="64">
        <v>69</v>
      </c>
      <c r="G125" s="29">
        <f t="shared" si="1"/>
        <v>2.6037735849056602</v>
      </c>
      <c r="H125" s="79"/>
      <c r="I125" s="35">
        <v>8595604516368</v>
      </c>
      <c r="J125" s="77"/>
      <c r="K125" s="31"/>
      <c r="L125" s="31"/>
    </row>
    <row r="126" spans="1:12" ht="12.95" customHeight="1" x14ac:dyDescent="0.25">
      <c r="A126" s="54" t="s">
        <v>165</v>
      </c>
      <c r="B126" s="55">
        <v>6</v>
      </c>
      <c r="C126" s="57" t="s">
        <v>68</v>
      </c>
      <c r="D126" s="37" t="s">
        <v>86</v>
      </c>
      <c r="E126" s="60">
        <v>1229</v>
      </c>
      <c r="F126" s="38">
        <v>69</v>
      </c>
      <c r="G126" s="29">
        <f t="shared" si="1"/>
        <v>2.6037735849056602</v>
      </c>
      <c r="H126" s="37"/>
      <c r="I126" s="35">
        <v>8595604511769</v>
      </c>
      <c r="J126" s="78"/>
      <c r="K126" s="53"/>
      <c r="L126" s="53"/>
    </row>
    <row r="127" spans="1:12" ht="12.95" customHeight="1" x14ac:dyDescent="0.25">
      <c r="A127" s="54" t="s">
        <v>166</v>
      </c>
      <c r="B127" s="55">
        <v>3</v>
      </c>
      <c r="C127" s="63" t="s">
        <v>64</v>
      </c>
      <c r="D127" s="34" t="s">
        <v>86</v>
      </c>
      <c r="E127" s="56">
        <v>300</v>
      </c>
      <c r="F127" s="64">
        <v>65</v>
      </c>
      <c r="G127" s="29">
        <f t="shared" si="1"/>
        <v>2.4528301886792452</v>
      </c>
      <c r="H127" s="34"/>
      <c r="I127" s="50">
        <v>8595604512551</v>
      </c>
      <c r="J127" s="77"/>
      <c r="K127" s="31"/>
      <c r="L127" s="31"/>
    </row>
    <row r="128" spans="1:12" ht="12.95" customHeight="1" x14ac:dyDescent="0.25">
      <c r="A128" s="65" t="s">
        <v>167</v>
      </c>
      <c r="B128" s="36" t="s">
        <v>22</v>
      </c>
      <c r="C128" s="57" t="s">
        <v>20</v>
      </c>
      <c r="D128" s="37" t="s">
        <v>83</v>
      </c>
      <c r="E128" s="60">
        <v>45</v>
      </c>
      <c r="F128" s="38">
        <v>390</v>
      </c>
      <c r="G128" s="29">
        <f t="shared" si="1"/>
        <v>14.716981132075471</v>
      </c>
      <c r="H128" s="37"/>
      <c r="I128" s="35">
        <v>8595604506147</v>
      </c>
      <c r="J128" s="77"/>
    </row>
    <row r="129" spans="1:10" ht="12.95" customHeight="1" x14ac:dyDescent="0.25">
      <c r="A129" s="65" t="s">
        <v>167</v>
      </c>
      <c r="B129" s="36" t="s">
        <v>22</v>
      </c>
      <c r="C129" s="36" t="s">
        <v>90</v>
      </c>
      <c r="D129" s="37" t="s">
        <v>24</v>
      </c>
      <c r="E129" s="60">
        <v>122</v>
      </c>
      <c r="F129" s="38">
        <v>490</v>
      </c>
      <c r="G129" s="29">
        <f t="shared" si="1"/>
        <v>18.490566037735849</v>
      </c>
      <c r="H129" s="34"/>
      <c r="I129" s="35">
        <v>8595604511318</v>
      </c>
      <c r="J129" s="77"/>
    </row>
    <row r="130" spans="1:10" ht="12.95" customHeight="1" x14ac:dyDescent="0.25">
      <c r="A130" s="65" t="s">
        <v>168</v>
      </c>
      <c r="B130" s="36" t="s">
        <v>22</v>
      </c>
      <c r="C130" s="57" t="s">
        <v>20</v>
      </c>
      <c r="D130" s="37" t="s">
        <v>83</v>
      </c>
      <c r="E130" s="60">
        <v>23</v>
      </c>
      <c r="F130" s="38">
        <v>390</v>
      </c>
      <c r="G130" s="29">
        <f t="shared" si="1"/>
        <v>14.716981132075471</v>
      </c>
      <c r="H130" s="37"/>
      <c r="I130" s="35">
        <v>8595604514982</v>
      </c>
      <c r="J130" s="77"/>
    </row>
    <row r="131" spans="1:10" ht="12.95" customHeight="1" x14ac:dyDescent="0.25">
      <c r="A131" s="65" t="s">
        <v>168</v>
      </c>
      <c r="B131" s="36" t="s">
        <v>22</v>
      </c>
      <c r="C131" s="36" t="s">
        <v>90</v>
      </c>
      <c r="D131" s="37" t="s">
        <v>24</v>
      </c>
      <c r="E131" s="60">
        <v>42</v>
      </c>
      <c r="F131" s="38">
        <v>490</v>
      </c>
      <c r="G131" s="29">
        <f t="shared" si="1"/>
        <v>18.490566037735849</v>
      </c>
      <c r="H131" s="34"/>
      <c r="I131" s="35">
        <v>8595604511325</v>
      </c>
      <c r="J131" s="77"/>
    </row>
    <row r="132" spans="1:10" ht="12.95" customHeight="1" x14ac:dyDescent="0.25">
      <c r="A132" s="54" t="s">
        <v>169</v>
      </c>
      <c r="B132" s="55">
        <v>3</v>
      </c>
      <c r="C132" s="34" t="s">
        <v>23</v>
      </c>
      <c r="D132" s="34" t="s">
        <v>45</v>
      </c>
      <c r="E132" s="56">
        <v>6</v>
      </c>
      <c r="F132" s="38">
        <v>630</v>
      </c>
      <c r="G132" s="29">
        <f t="shared" si="1"/>
        <v>23.773584905660378</v>
      </c>
      <c r="H132" s="34"/>
      <c r="I132" s="50">
        <v>8595604513091</v>
      </c>
      <c r="J132" s="77"/>
    </row>
    <row r="133" spans="1:10" ht="12.95" customHeight="1" x14ac:dyDescent="0.25">
      <c r="A133" s="65" t="s">
        <v>170</v>
      </c>
      <c r="B133" s="36">
        <v>3</v>
      </c>
      <c r="C133" s="36" t="s">
        <v>20</v>
      </c>
      <c r="D133" s="37" t="s">
        <v>21</v>
      </c>
      <c r="E133" s="60">
        <v>18</v>
      </c>
      <c r="F133" s="38">
        <v>290</v>
      </c>
      <c r="G133" s="29">
        <f t="shared" si="1"/>
        <v>10.943396226415095</v>
      </c>
      <c r="H133" s="34"/>
      <c r="I133" s="35">
        <v>8595604503061</v>
      </c>
      <c r="J133" s="77"/>
    </row>
    <row r="134" spans="1:10" ht="12.95" customHeight="1" x14ac:dyDescent="0.25">
      <c r="A134" s="80" t="s">
        <v>171</v>
      </c>
      <c r="B134" s="55">
        <v>5</v>
      </c>
      <c r="C134" s="55" t="s">
        <v>70</v>
      </c>
      <c r="D134" s="34" t="s">
        <v>65</v>
      </c>
      <c r="E134" s="56">
        <v>840</v>
      </c>
      <c r="F134" s="64">
        <v>22</v>
      </c>
      <c r="G134" s="29">
        <f t="shared" si="1"/>
        <v>0.83018867924528306</v>
      </c>
      <c r="H134" s="34"/>
      <c r="I134" s="35">
        <v>8595604501524</v>
      </c>
      <c r="J134" s="77"/>
    </row>
    <row r="135" spans="1:10" ht="12.95" customHeight="1" x14ac:dyDescent="0.25">
      <c r="A135" s="54" t="s">
        <v>172</v>
      </c>
      <c r="B135" s="55">
        <v>5</v>
      </c>
      <c r="C135" s="55" t="s">
        <v>173</v>
      </c>
      <c r="D135" s="34" t="s">
        <v>50</v>
      </c>
      <c r="E135" s="56">
        <v>1473</v>
      </c>
      <c r="F135" s="64">
        <v>22</v>
      </c>
      <c r="G135" s="29">
        <f t="shared" si="1"/>
        <v>0.83018867924528306</v>
      </c>
      <c r="H135" s="34"/>
      <c r="I135" s="35">
        <v>8595604501487</v>
      </c>
      <c r="J135" s="77"/>
    </row>
    <row r="136" spans="1:10" ht="12.95" customHeight="1" x14ac:dyDescent="0.25">
      <c r="A136" s="54" t="s">
        <v>174</v>
      </c>
      <c r="B136" s="55">
        <v>5</v>
      </c>
      <c r="C136" s="55" t="s">
        <v>173</v>
      </c>
      <c r="D136" s="34" t="s">
        <v>175</v>
      </c>
      <c r="E136" s="56">
        <v>400</v>
      </c>
      <c r="F136" s="64">
        <v>22</v>
      </c>
      <c r="G136" s="29">
        <f t="shared" si="1"/>
        <v>0.83018867924528306</v>
      </c>
      <c r="H136" s="34"/>
      <c r="I136" s="35">
        <v>8595604515279</v>
      </c>
      <c r="J136" s="77"/>
    </row>
    <row r="137" spans="1:10" ht="12.95" customHeight="1" x14ac:dyDescent="0.25">
      <c r="A137" s="54" t="s">
        <v>176</v>
      </c>
      <c r="B137" s="55">
        <v>5</v>
      </c>
      <c r="C137" s="55" t="s">
        <v>31</v>
      </c>
      <c r="D137" s="34" t="s">
        <v>130</v>
      </c>
      <c r="E137" s="56">
        <v>900</v>
      </c>
      <c r="F137" s="38">
        <v>22</v>
      </c>
      <c r="G137" s="29">
        <f t="shared" si="1"/>
        <v>0.83018867924528306</v>
      </c>
      <c r="H137" s="34"/>
      <c r="I137" s="35">
        <v>8595604501517</v>
      </c>
      <c r="J137" s="77"/>
    </row>
    <row r="138" spans="1:10" ht="12.95" customHeight="1" x14ac:dyDescent="0.25">
      <c r="A138" s="54" t="s">
        <v>177</v>
      </c>
      <c r="B138" s="55">
        <v>5</v>
      </c>
      <c r="C138" s="55" t="s">
        <v>70</v>
      </c>
      <c r="D138" s="34" t="s">
        <v>50</v>
      </c>
      <c r="E138" s="56">
        <v>250</v>
      </c>
      <c r="F138" s="64">
        <v>22</v>
      </c>
      <c r="G138" s="29">
        <f t="shared" si="1"/>
        <v>0.83018867924528306</v>
      </c>
      <c r="H138" s="34"/>
      <c r="I138" s="35">
        <v>8595604501463</v>
      </c>
      <c r="J138" s="77"/>
    </row>
    <row r="139" spans="1:10" ht="12.95" customHeight="1" x14ac:dyDescent="0.25">
      <c r="A139" s="65" t="s">
        <v>178</v>
      </c>
      <c r="B139" s="36">
        <v>5</v>
      </c>
      <c r="C139" s="36" t="s">
        <v>70</v>
      </c>
      <c r="D139" s="34" t="s">
        <v>86</v>
      </c>
      <c r="E139" s="60">
        <v>1080</v>
      </c>
      <c r="F139" s="38">
        <v>22</v>
      </c>
      <c r="G139" s="29">
        <f t="shared" si="1"/>
        <v>0.83018867924528306</v>
      </c>
      <c r="H139" s="34"/>
      <c r="I139" s="35">
        <v>8595604508011</v>
      </c>
      <c r="J139" s="77"/>
    </row>
    <row r="140" spans="1:10" ht="12.95" customHeight="1" x14ac:dyDescent="0.25">
      <c r="A140" s="65" t="s">
        <v>179</v>
      </c>
      <c r="B140" s="36">
        <v>5</v>
      </c>
      <c r="C140" s="36" t="s">
        <v>31</v>
      </c>
      <c r="D140" s="34" t="s">
        <v>50</v>
      </c>
      <c r="E140" s="60">
        <v>650</v>
      </c>
      <c r="F140" s="38">
        <v>22</v>
      </c>
      <c r="G140" s="29">
        <f t="shared" si="1"/>
        <v>0.83018867924528306</v>
      </c>
      <c r="H140" s="34"/>
      <c r="I140" s="35">
        <v>8595604510120</v>
      </c>
      <c r="J140" s="77"/>
    </row>
    <row r="141" spans="1:10" ht="12.95" customHeight="1" x14ac:dyDescent="0.25">
      <c r="A141" s="54" t="s">
        <v>180</v>
      </c>
      <c r="B141" s="55" t="s">
        <v>22</v>
      </c>
      <c r="C141" s="63" t="s">
        <v>27</v>
      </c>
      <c r="D141" s="34" t="s">
        <v>72</v>
      </c>
      <c r="E141" s="56">
        <v>16</v>
      </c>
      <c r="F141" s="64">
        <v>1050</v>
      </c>
      <c r="G141" s="29">
        <f t="shared" si="1"/>
        <v>39.622641509433961</v>
      </c>
      <c r="H141" s="34"/>
      <c r="I141" s="50">
        <v>8595604512599</v>
      </c>
      <c r="J141" s="77"/>
    </row>
    <row r="142" spans="1:10" ht="12.95" customHeight="1" x14ac:dyDescent="0.25">
      <c r="A142" s="41" t="s">
        <v>181</v>
      </c>
      <c r="B142" s="42">
        <v>3</v>
      </c>
      <c r="C142" s="43" t="s">
        <v>20</v>
      </c>
      <c r="D142" s="44" t="s">
        <v>21</v>
      </c>
      <c r="E142" s="45">
        <v>45</v>
      </c>
      <c r="F142" s="46">
        <v>250</v>
      </c>
      <c r="G142" s="29">
        <f t="shared" si="1"/>
        <v>9.433962264150944</v>
      </c>
      <c r="H142" s="44"/>
      <c r="I142" s="47">
        <v>8595604503092</v>
      </c>
      <c r="J142" s="77"/>
    </row>
    <row r="143" spans="1:10" ht="12.95" customHeight="1" x14ac:dyDescent="0.25">
      <c r="A143" s="41" t="s">
        <v>182</v>
      </c>
      <c r="B143" s="42" t="s">
        <v>22</v>
      </c>
      <c r="C143" s="63" t="s">
        <v>96</v>
      </c>
      <c r="D143" s="34" t="s">
        <v>72</v>
      </c>
      <c r="E143" s="45">
        <v>10</v>
      </c>
      <c r="F143" s="64">
        <v>950</v>
      </c>
      <c r="G143" s="29">
        <f t="shared" si="1"/>
        <v>35.849056603773583</v>
      </c>
      <c r="H143" s="34"/>
      <c r="I143" s="50">
        <v>8595604512605</v>
      </c>
      <c r="J143" s="77"/>
    </row>
    <row r="144" spans="1:10" ht="12.95" customHeight="1" x14ac:dyDescent="0.25">
      <c r="A144" s="23" t="s">
        <v>183</v>
      </c>
      <c r="B144" s="24">
        <v>1</v>
      </c>
      <c r="C144" s="36" t="s">
        <v>184</v>
      </c>
      <c r="D144" s="37" t="s">
        <v>21</v>
      </c>
      <c r="E144" s="27">
        <v>540</v>
      </c>
      <c r="F144" s="33">
        <v>150</v>
      </c>
      <c r="G144" s="29">
        <f t="shared" si="1"/>
        <v>5.6603773584905657</v>
      </c>
      <c r="H144" s="34"/>
      <c r="I144" s="35">
        <v>8595604503153</v>
      </c>
      <c r="J144" s="77"/>
    </row>
    <row r="145" spans="1:12" ht="12.95" customHeight="1" x14ac:dyDescent="0.25">
      <c r="A145" s="23" t="s">
        <v>183</v>
      </c>
      <c r="B145" s="24" t="s">
        <v>22</v>
      </c>
      <c r="C145" s="24" t="s">
        <v>33</v>
      </c>
      <c r="D145" s="32" t="s">
        <v>28</v>
      </c>
      <c r="E145" s="27">
        <v>29</v>
      </c>
      <c r="F145" s="33">
        <v>490</v>
      </c>
      <c r="G145" s="29">
        <f t="shared" si="1"/>
        <v>18.490566037735849</v>
      </c>
      <c r="H145" s="44"/>
      <c r="I145" s="51">
        <v>8595604511356</v>
      </c>
      <c r="J145" s="77"/>
    </row>
    <row r="146" spans="1:12" ht="12.95" customHeight="1" x14ac:dyDescent="0.25">
      <c r="A146" s="75" t="s">
        <v>185</v>
      </c>
      <c r="B146" s="74">
        <v>6</v>
      </c>
      <c r="C146" s="24" t="s">
        <v>64</v>
      </c>
      <c r="D146" s="32" t="s">
        <v>32</v>
      </c>
      <c r="E146" s="27">
        <v>200</v>
      </c>
      <c r="F146" s="33">
        <v>69</v>
      </c>
      <c r="G146" s="29">
        <f t="shared" si="1"/>
        <v>2.6037735849056602</v>
      </c>
      <c r="H146" s="74"/>
      <c r="I146" s="51">
        <v>8595604513411</v>
      </c>
      <c r="J146" s="77"/>
    </row>
    <row r="147" spans="1:12" ht="12.95" customHeight="1" x14ac:dyDescent="0.25">
      <c r="A147" s="75" t="s">
        <v>186</v>
      </c>
      <c r="B147" s="74">
        <v>6</v>
      </c>
      <c r="C147" s="25" t="s">
        <v>64</v>
      </c>
      <c r="D147" s="32" t="s">
        <v>32</v>
      </c>
      <c r="E147" s="27">
        <v>80</v>
      </c>
      <c r="F147" s="28">
        <v>69</v>
      </c>
      <c r="G147" s="29">
        <f t="shared" ref="G147:G153" si="2">F147/26.5</f>
        <v>2.6037735849056602</v>
      </c>
      <c r="H147" s="26"/>
      <c r="I147" s="30">
        <v>8595604513152</v>
      </c>
      <c r="J147" s="77"/>
    </row>
    <row r="148" spans="1:12" ht="12.95" customHeight="1" x14ac:dyDescent="0.25">
      <c r="A148" s="75" t="s">
        <v>187</v>
      </c>
      <c r="B148" s="74">
        <v>6</v>
      </c>
      <c r="C148" s="24" t="s">
        <v>64</v>
      </c>
      <c r="D148" s="32" t="s">
        <v>32</v>
      </c>
      <c r="E148" s="27">
        <v>80</v>
      </c>
      <c r="F148" s="33">
        <v>69</v>
      </c>
      <c r="G148" s="29">
        <f t="shared" si="2"/>
        <v>2.6037735849056602</v>
      </c>
      <c r="H148" s="74"/>
      <c r="I148" s="51">
        <v>8595604513169</v>
      </c>
      <c r="J148" s="77"/>
    </row>
    <row r="149" spans="1:12" ht="12.95" customHeight="1" x14ac:dyDescent="0.25">
      <c r="A149" s="75" t="s">
        <v>188</v>
      </c>
      <c r="B149" s="74">
        <v>6</v>
      </c>
      <c r="C149" s="24" t="s">
        <v>64</v>
      </c>
      <c r="D149" s="32" t="s">
        <v>32</v>
      </c>
      <c r="E149" s="27">
        <v>400</v>
      </c>
      <c r="F149" s="33">
        <v>69</v>
      </c>
      <c r="G149" s="29">
        <f t="shared" si="2"/>
        <v>2.6037735849056602</v>
      </c>
      <c r="H149" s="74"/>
      <c r="I149" s="51">
        <v>8595604513176</v>
      </c>
      <c r="J149" s="77"/>
    </row>
    <row r="150" spans="1:12" ht="12.95" customHeight="1" x14ac:dyDescent="0.25">
      <c r="A150" s="41" t="s">
        <v>189</v>
      </c>
      <c r="B150" s="42">
        <v>3</v>
      </c>
      <c r="C150" s="43" t="s">
        <v>64</v>
      </c>
      <c r="D150" s="44" t="s">
        <v>65</v>
      </c>
      <c r="E150" s="45">
        <v>20</v>
      </c>
      <c r="F150" s="46">
        <v>55</v>
      </c>
      <c r="G150" s="29">
        <f t="shared" si="2"/>
        <v>2.0754716981132075</v>
      </c>
      <c r="H150" s="44"/>
      <c r="I150" s="47">
        <v>8595604513183</v>
      </c>
      <c r="J150" s="77"/>
    </row>
    <row r="151" spans="1:12" ht="12.95" customHeight="1" x14ac:dyDescent="0.25">
      <c r="A151" s="41" t="s">
        <v>190</v>
      </c>
      <c r="B151" s="42">
        <v>3</v>
      </c>
      <c r="C151" s="43" t="s">
        <v>64</v>
      </c>
      <c r="D151" s="44" t="s">
        <v>65</v>
      </c>
      <c r="E151" s="45">
        <v>20</v>
      </c>
      <c r="F151" s="46">
        <v>55</v>
      </c>
      <c r="G151" s="29">
        <f t="shared" si="2"/>
        <v>2.0754716981132075</v>
      </c>
      <c r="H151" s="44"/>
      <c r="I151" s="47">
        <v>8595604513190</v>
      </c>
      <c r="J151" s="77"/>
    </row>
    <row r="152" spans="1:12" ht="12.95" customHeight="1" x14ac:dyDescent="0.25">
      <c r="A152" s="41" t="s">
        <v>191</v>
      </c>
      <c r="B152" s="42">
        <v>3</v>
      </c>
      <c r="C152" s="25" t="s">
        <v>90</v>
      </c>
      <c r="D152" s="26" t="s">
        <v>38</v>
      </c>
      <c r="E152" s="27">
        <v>11</v>
      </c>
      <c r="F152" s="28">
        <v>290</v>
      </c>
      <c r="G152" s="29">
        <f t="shared" si="2"/>
        <v>10.943396226415095</v>
      </c>
      <c r="H152" s="26"/>
      <c r="I152" s="30">
        <v>8595604511493</v>
      </c>
      <c r="J152" s="77"/>
    </row>
    <row r="153" spans="1:12" ht="12.95" customHeight="1" x14ac:dyDescent="0.25">
      <c r="A153" s="41" t="s">
        <v>192</v>
      </c>
      <c r="B153" s="42">
        <v>3</v>
      </c>
      <c r="C153" s="42" t="s">
        <v>31</v>
      </c>
      <c r="D153" s="44" t="s">
        <v>86</v>
      </c>
      <c r="E153" s="45">
        <v>1000</v>
      </c>
      <c r="F153" s="33">
        <v>28</v>
      </c>
      <c r="G153" s="29">
        <f t="shared" si="2"/>
        <v>1.0566037735849056</v>
      </c>
      <c r="H153" s="44"/>
      <c r="I153" s="51">
        <v>8595604501692</v>
      </c>
      <c r="J153" s="77"/>
    </row>
    <row r="154" spans="1:12" s="86" customFormat="1" x14ac:dyDescent="0.25">
      <c r="A154" s="81"/>
      <c r="B154" s="12"/>
      <c r="C154" s="12"/>
      <c r="D154" s="82"/>
      <c r="E154" s="13"/>
      <c r="F154" s="83"/>
      <c r="G154" s="83"/>
      <c r="H154" s="82"/>
      <c r="I154" s="84"/>
      <c r="J154" s="85"/>
    </row>
    <row r="155" spans="1:12" s="86" customFormat="1" x14ac:dyDescent="0.25">
      <c r="A155" s="81"/>
      <c r="B155" s="12"/>
      <c r="C155" s="12"/>
      <c r="D155" s="82"/>
      <c r="E155" s="13"/>
      <c r="F155" s="83"/>
      <c r="G155" s="83"/>
      <c r="H155" s="82"/>
      <c r="I155" s="84"/>
      <c r="J155" s="85"/>
    </row>
    <row r="156" spans="1:12" s="31" customFormat="1" ht="17.25" customHeight="1" x14ac:dyDescent="0.3">
      <c r="A156" s="9" t="s">
        <v>193</v>
      </c>
      <c r="B156" s="87"/>
      <c r="C156" s="88"/>
      <c r="D156" s="87"/>
      <c r="E156" s="88"/>
      <c r="F156" s="13"/>
      <c r="G156" s="89"/>
      <c r="H156" s="88"/>
      <c r="I156" s="90"/>
      <c r="J156" s="77"/>
    </row>
    <row r="157" spans="1:12" s="22" customFormat="1" ht="15" customHeight="1" x14ac:dyDescent="0.25">
      <c r="A157" s="16" t="s">
        <v>11</v>
      </c>
      <c r="B157" s="17"/>
      <c r="C157" s="17" t="s">
        <v>12</v>
      </c>
      <c r="D157" s="18" t="s">
        <v>13</v>
      </c>
      <c r="E157" s="18" t="s">
        <v>14</v>
      </c>
      <c r="F157" s="19" t="s">
        <v>15</v>
      </c>
      <c r="G157" s="19" t="s">
        <v>16</v>
      </c>
      <c r="H157" s="20" t="s">
        <v>17</v>
      </c>
      <c r="I157" s="21" t="s">
        <v>18</v>
      </c>
      <c r="J157" s="77"/>
    </row>
    <row r="158" spans="1:12" ht="12.95" customHeight="1" x14ac:dyDescent="0.25">
      <c r="A158" s="41" t="s">
        <v>194</v>
      </c>
      <c r="B158" s="42">
        <v>1</v>
      </c>
      <c r="C158" s="24" t="s">
        <v>195</v>
      </c>
      <c r="D158" s="44" t="s">
        <v>50</v>
      </c>
      <c r="E158" s="45">
        <v>65</v>
      </c>
      <c r="F158" s="33">
        <v>175</v>
      </c>
      <c r="G158" s="162">
        <f>F158/26.5</f>
        <v>6.6037735849056602</v>
      </c>
      <c r="H158" s="44"/>
      <c r="I158" s="51">
        <v>8595604513459</v>
      </c>
      <c r="J158" s="91"/>
      <c r="K158" s="92"/>
      <c r="L158" s="92"/>
    </row>
    <row r="159" spans="1:12" ht="12.95" customHeight="1" x14ac:dyDescent="0.25">
      <c r="A159" s="41" t="s">
        <v>196</v>
      </c>
      <c r="B159" s="42">
        <v>2</v>
      </c>
      <c r="C159" s="25" t="s">
        <v>31</v>
      </c>
      <c r="D159" s="26" t="s">
        <v>50</v>
      </c>
      <c r="E159" s="27">
        <v>380</v>
      </c>
      <c r="F159" s="28">
        <v>50</v>
      </c>
      <c r="G159" s="162">
        <f t="shared" ref="G159:G212" si="3">F159/26.5</f>
        <v>1.8867924528301887</v>
      </c>
      <c r="H159" s="26"/>
      <c r="I159" s="30">
        <v>8595604515064</v>
      </c>
      <c r="J159" s="77"/>
      <c r="K159" s="41" t="s">
        <v>197</v>
      </c>
      <c r="L159" s="24" t="s">
        <v>195</v>
      </c>
    </row>
    <row r="160" spans="1:12" ht="12.95" customHeight="1" x14ac:dyDescent="0.25">
      <c r="A160" s="41" t="s">
        <v>198</v>
      </c>
      <c r="B160" s="42">
        <v>1</v>
      </c>
      <c r="C160" s="44" t="s">
        <v>195</v>
      </c>
      <c r="D160" s="44" t="s">
        <v>50</v>
      </c>
      <c r="E160" s="45">
        <v>200</v>
      </c>
      <c r="F160" s="33">
        <v>175</v>
      </c>
      <c r="G160" s="162">
        <f t="shared" si="3"/>
        <v>6.6037735849056602</v>
      </c>
      <c r="H160" s="93"/>
      <c r="I160" s="47">
        <v>8595604505157</v>
      </c>
      <c r="J160" s="77"/>
      <c r="K160" s="94" t="s">
        <v>199</v>
      </c>
      <c r="L160" s="95" t="s">
        <v>195</v>
      </c>
    </row>
    <row r="161" spans="1:12" ht="12.95" customHeight="1" x14ac:dyDescent="0.25">
      <c r="A161" s="96" t="s">
        <v>200</v>
      </c>
      <c r="B161" s="43">
        <v>1</v>
      </c>
      <c r="C161" s="24" t="s">
        <v>195</v>
      </c>
      <c r="D161" s="44" t="s">
        <v>65</v>
      </c>
      <c r="E161" s="45">
        <v>140</v>
      </c>
      <c r="F161" s="33">
        <v>175</v>
      </c>
      <c r="G161" s="162">
        <f t="shared" si="3"/>
        <v>6.6037735849056602</v>
      </c>
      <c r="H161" s="44"/>
      <c r="I161" s="51">
        <v>8595604513473</v>
      </c>
      <c r="J161" s="78"/>
      <c r="K161" s="41" t="s">
        <v>201</v>
      </c>
      <c r="L161" s="24" t="s">
        <v>195</v>
      </c>
    </row>
    <row r="162" spans="1:12" ht="12.95" customHeight="1" x14ac:dyDescent="0.25">
      <c r="A162" s="41" t="s">
        <v>202</v>
      </c>
      <c r="B162" s="42">
        <v>3</v>
      </c>
      <c r="C162" s="43" t="s">
        <v>31</v>
      </c>
      <c r="D162" s="44" t="s">
        <v>130</v>
      </c>
      <c r="E162" s="45">
        <v>130</v>
      </c>
      <c r="F162" s="46">
        <v>65</v>
      </c>
      <c r="G162" s="162">
        <f t="shared" si="3"/>
        <v>2.4528301886792452</v>
      </c>
      <c r="H162" s="44"/>
      <c r="I162" s="50">
        <v>8595604505089</v>
      </c>
      <c r="J162" s="78"/>
      <c r="K162" s="41" t="s">
        <v>203</v>
      </c>
      <c r="L162" s="24" t="s">
        <v>20</v>
      </c>
    </row>
    <row r="163" spans="1:12" ht="12.95" customHeight="1" x14ac:dyDescent="0.25">
      <c r="A163" s="41" t="s">
        <v>204</v>
      </c>
      <c r="B163" s="42">
        <v>2</v>
      </c>
      <c r="C163" s="42" t="s">
        <v>31</v>
      </c>
      <c r="D163" s="44" t="s">
        <v>65</v>
      </c>
      <c r="E163" s="45">
        <v>300</v>
      </c>
      <c r="F163" s="46">
        <v>55</v>
      </c>
      <c r="G163" s="162">
        <f t="shared" si="3"/>
        <v>2.0754716981132075</v>
      </c>
      <c r="H163" s="44"/>
      <c r="I163" s="50">
        <v>8595604506468</v>
      </c>
      <c r="J163" s="78"/>
      <c r="K163" s="41" t="s">
        <v>205</v>
      </c>
      <c r="L163" s="24" t="s">
        <v>195</v>
      </c>
    </row>
    <row r="164" spans="1:12" ht="12.95" customHeight="1" x14ac:dyDescent="0.25">
      <c r="A164" s="41" t="s">
        <v>206</v>
      </c>
      <c r="B164" s="42">
        <v>2</v>
      </c>
      <c r="C164" s="34" t="s">
        <v>31</v>
      </c>
      <c r="D164" s="34" t="s">
        <v>56</v>
      </c>
      <c r="E164" s="45">
        <v>300</v>
      </c>
      <c r="F164" s="38">
        <v>55</v>
      </c>
      <c r="G164" s="162">
        <f t="shared" si="3"/>
        <v>2.0754716981132075</v>
      </c>
      <c r="H164" s="34"/>
      <c r="I164" s="50">
        <v>8595604510496</v>
      </c>
      <c r="J164" s="77"/>
    </row>
    <row r="165" spans="1:12" ht="12.95" customHeight="1" x14ac:dyDescent="0.25">
      <c r="A165" s="41" t="s">
        <v>207</v>
      </c>
      <c r="B165" s="42">
        <v>3</v>
      </c>
      <c r="C165" s="34" t="s">
        <v>31</v>
      </c>
      <c r="D165" s="34" t="s">
        <v>50</v>
      </c>
      <c r="E165" s="45">
        <v>200</v>
      </c>
      <c r="F165" s="38">
        <v>55</v>
      </c>
      <c r="G165" s="162">
        <f t="shared" si="3"/>
        <v>2.0754716981132075</v>
      </c>
      <c r="H165" s="34"/>
      <c r="I165" s="50">
        <v>8595604503726</v>
      </c>
      <c r="J165" s="77"/>
    </row>
    <row r="166" spans="1:12" ht="12.95" customHeight="1" x14ac:dyDescent="0.25">
      <c r="A166" s="41" t="s">
        <v>208</v>
      </c>
      <c r="B166" s="42" t="s">
        <v>22</v>
      </c>
      <c r="C166" s="43" t="s">
        <v>41</v>
      </c>
      <c r="D166" s="44" t="s">
        <v>209</v>
      </c>
      <c r="E166" s="45">
        <v>14</v>
      </c>
      <c r="F166" s="46">
        <v>1500</v>
      </c>
      <c r="G166" s="162">
        <f t="shared" si="3"/>
        <v>56.60377358490566</v>
      </c>
      <c r="H166" s="44"/>
      <c r="I166" s="47">
        <v>8595604512773</v>
      </c>
      <c r="J166" s="91"/>
      <c r="K166" s="92"/>
      <c r="L166" s="92"/>
    </row>
    <row r="167" spans="1:12" ht="12.95" customHeight="1" x14ac:dyDescent="0.25">
      <c r="A167" s="75" t="s">
        <v>210</v>
      </c>
      <c r="B167" s="74">
        <v>3</v>
      </c>
      <c r="C167" s="43" t="s">
        <v>31</v>
      </c>
      <c r="D167" s="44" t="s">
        <v>50</v>
      </c>
      <c r="E167" s="45">
        <v>150</v>
      </c>
      <c r="F167" s="46">
        <v>55</v>
      </c>
      <c r="G167" s="162">
        <f t="shared" si="3"/>
        <v>2.0754716981132075</v>
      </c>
      <c r="H167" s="74"/>
      <c r="I167" s="51">
        <v>8595604503771</v>
      </c>
      <c r="J167" s="91"/>
      <c r="K167" s="92"/>
      <c r="L167" s="92"/>
    </row>
    <row r="168" spans="1:12" ht="12.95" customHeight="1" x14ac:dyDescent="0.25">
      <c r="A168" s="41" t="s">
        <v>211</v>
      </c>
      <c r="B168" s="42">
        <v>1</v>
      </c>
      <c r="C168" s="25" t="s">
        <v>212</v>
      </c>
      <c r="D168" s="26" t="s">
        <v>65</v>
      </c>
      <c r="E168" s="27">
        <v>30</v>
      </c>
      <c r="F168" s="28">
        <v>175</v>
      </c>
      <c r="G168" s="162">
        <f t="shared" si="3"/>
        <v>6.6037735849056602</v>
      </c>
      <c r="H168" s="26"/>
      <c r="I168" s="30">
        <v>8595604503856</v>
      </c>
      <c r="J168" s="91"/>
      <c r="K168" s="92"/>
      <c r="L168" s="92"/>
    </row>
    <row r="169" spans="1:12" ht="12.95" customHeight="1" x14ac:dyDescent="0.25">
      <c r="A169" s="41" t="s">
        <v>211</v>
      </c>
      <c r="B169" s="42">
        <v>4</v>
      </c>
      <c r="C169" s="24" t="s">
        <v>20</v>
      </c>
      <c r="D169" s="44" t="s">
        <v>213</v>
      </c>
      <c r="E169" s="45">
        <v>200</v>
      </c>
      <c r="F169" s="33">
        <v>250</v>
      </c>
      <c r="G169" s="162">
        <f t="shared" si="3"/>
        <v>9.433962264150944</v>
      </c>
      <c r="H169" s="44"/>
      <c r="I169" s="47">
        <v>8595604508905</v>
      </c>
      <c r="J169" s="91"/>
      <c r="K169" s="97"/>
      <c r="L169" s="97"/>
    </row>
    <row r="170" spans="1:12" ht="12.95" customHeight="1" x14ac:dyDescent="0.25">
      <c r="A170" s="75" t="s">
        <v>214</v>
      </c>
      <c r="B170" s="74">
        <v>4</v>
      </c>
      <c r="C170" s="74" t="s">
        <v>64</v>
      </c>
      <c r="D170" s="32" t="s">
        <v>215</v>
      </c>
      <c r="E170" s="27">
        <v>10</v>
      </c>
      <c r="F170" s="33">
        <v>155</v>
      </c>
      <c r="G170" s="162">
        <f t="shared" si="3"/>
        <v>5.8490566037735849</v>
      </c>
      <c r="H170" s="32"/>
      <c r="I170" s="51">
        <v>8595604515118</v>
      </c>
      <c r="J170" s="78"/>
    </row>
    <row r="171" spans="1:12" ht="12.95" customHeight="1" x14ac:dyDescent="0.25">
      <c r="A171" s="41" t="s">
        <v>216</v>
      </c>
      <c r="B171" s="42">
        <v>4</v>
      </c>
      <c r="C171" s="24" t="s">
        <v>20</v>
      </c>
      <c r="D171" s="44" t="s">
        <v>78</v>
      </c>
      <c r="E171" s="45">
        <v>22</v>
      </c>
      <c r="F171" s="33">
        <v>250</v>
      </c>
      <c r="G171" s="162">
        <f t="shared" si="3"/>
        <v>9.433962264150944</v>
      </c>
      <c r="H171" s="44"/>
      <c r="I171" s="47">
        <v>8595604515125</v>
      </c>
      <c r="J171" s="77"/>
      <c r="K171" s="92"/>
      <c r="L171" s="92"/>
    </row>
    <row r="172" spans="1:12" ht="12.95" customHeight="1" x14ac:dyDescent="0.25">
      <c r="A172" s="41" t="s">
        <v>217</v>
      </c>
      <c r="B172" s="42">
        <v>4</v>
      </c>
      <c r="C172" s="43" t="s">
        <v>20</v>
      </c>
      <c r="D172" s="44" t="s">
        <v>86</v>
      </c>
      <c r="E172" s="45">
        <v>140</v>
      </c>
      <c r="F172" s="46">
        <v>250</v>
      </c>
      <c r="G172" s="162">
        <f t="shared" si="3"/>
        <v>9.433962264150944</v>
      </c>
      <c r="H172" s="44"/>
      <c r="I172" s="47">
        <v>8595604508929</v>
      </c>
      <c r="J172" s="77"/>
    </row>
    <row r="173" spans="1:12" ht="12.95" customHeight="1" x14ac:dyDescent="0.25">
      <c r="A173" s="41" t="s">
        <v>218</v>
      </c>
      <c r="B173" s="42">
        <v>3</v>
      </c>
      <c r="C173" s="44" t="s">
        <v>31</v>
      </c>
      <c r="D173" s="44" t="s">
        <v>50</v>
      </c>
      <c r="E173" s="45">
        <v>600</v>
      </c>
      <c r="F173" s="33">
        <v>65</v>
      </c>
      <c r="G173" s="162">
        <f t="shared" si="3"/>
        <v>2.4528301886792452</v>
      </c>
      <c r="H173" s="44"/>
      <c r="I173" s="47">
        <v>8595604503900</v>
      </c>
      <c r="J173" s="78"/>
      <c r="K173" s="97"/>
      <c r="L173" s="97"/>
    </row>
    <row r="174" spans="1:12" ht="12.95" customHeight="1" x14ac:dyDescent="0.25">
      <c r="A174" s="41" t="s">
        <v>219</v>
      </c>
      <c r="B174" s="42">
        <v>4</v>
      </c>
      <c r="C174" s="44" t="s">
        <v>64</v>
      </c>
      <c r="D174" s="44" t="s">
        <v>215</v>
      </c>
      <c r="E174" s="45">
        <v>25</v>
      </c>
      <c r="F174" s="33">
        <v>155</v>
      </c>
      <c r="G174" s="162">
        <f t="shared" si="3"/>
        <v>5.8490566037735849</v>
      </c>
      <c r="H174" s="44"/>
      <c r="I174" s="47">
        <v>8595604514715</v>
      </c>
      <c r="J174" s="77"/>
    </row>
    <row r="175" spans="1:12" ht="12.95" customHeight="1" x14ac:dyDescent="0.25">
      <c r="A175" s="75" t="s">
        <v>220</v>
      </c>
      <c r="B175" s="74">
        <v>2</v>
      </c>
      <c r="C175" s="25" t="s">
        <v>64</v>
      </c>
      <c r="D175" s="26" t="s">
        <v>65</v>
      </c>
      <c r="E175" s="27">
        <v>280</v>
      </c>
      <c r="F175" s="28">
        <v>55</v>
      </c>
      <c r="G175" s="162">
        <f t="shared" si="3"/>
        <v>2.0754716981132075</v>
      </c>
      <c r="H175" s="26"/>
      <c r="I175" s="30">
        <v>8595604515248</v>
      </c>
      <c r="J175" s="91"/>
    </row>
    <row r="176" spans="1:12" ht="12.95" customHeight="1" x14ac:dyDescent="0.25">
      <c r="A176" s="41" t="s">
        <v>221</v>
      </c>
      <c r="B176" s="42">
        <v>1</v>
      </c>
      <c r="C176" s="24" t="s">
        <v>195</v>
      </c>
      <c r="D176" s="44" t="s">
        <v>65</v>
      </c>
      <c r="E176" s="45">
        <v>110</v>
      </c>
      <c r="F176" s="33">
        <v>175</v>
      </c>
      <c r="G176" s="162">
        <f t="shared" si="3"/>
        <v>6.6037735849056602</v>
      </c>
      <c r="H176" s="44"/>
      <c r="I176" s="47">
        <v>8595604503948</v>
      </c>
      <c r="J176" s="77"/>
    </row>
    <row r="177" spans="1:12" ht="12.95" customHeight="1" x14ac:dyDescent="0.25">
      <c r="A177" s="41" t="s">
        <v>197</v>
      </c>
      <c r="B177" s="42">
        <v>4</v>
      </c>
      <c r="C177" s="74" t="s">
        <v>64</v>
      </c>
      <c r="D177" s="32" t="s">
        <v>215</v>
      </c>
      <c r="E177" s="27">
        <v>150</v>
      </c>
      <c r="F177" s="33">
        <v>155</v>
      </c>
      <c r="G177" s="162">
        <f t="shared" si="3"/>
        <v>5.8490566037735849</v>
      </c>
      <c r="H177" s="44"/>
      <c r="I177" s="47">
        <v>8595604506383</v>
      </c>
      <c r="J177" s="91"/>
      <c r="K177" s="92"/>
      <c r="L177" s="92"/>
    </row>
    <row r="178" spans="1:12" ht="12.95" customHeight="1" x14ac:dyDescent="0.25">
      <c r="A178" s="41" t="s">
        <v>222</v>
      </c>
      <c r="B178" s="42">
        <v>1</v>
      </c>
      <c r="C178" s="24" t="s">
        <v>195</v>
      </c>
      <c r="D178" s="44" t="s">
        <v>65</v>
      </c>
      <c r="E178" s="45">
        <v>220</v>
      </c>
      <c r="F178" s="33">
        <v>175</v>
      </c>
      <c r="G178" s="162">
        <f t="shared" si="3"/>
        <v>6.6037735849056602</v>
      </c>
      <c r="H178" s="44"/>
      <c r="I178" s="51">
        <v>8595604508981</v>
      </c>
      <c r="J178" s="91"/>
      <c r="K178" s="92"/>
      <c r="L178" s="92"/>
    </row>
    <row r="179" spans="1:12" ht="12.95" customHeight="1" x14ac:dyDescent="0.25">
      <c r="A179" s="41" t="s">
        <v>222</v>
      </c>
      <c r="B179" s="42">
        <v>4</v>
      </c>
      <c r="C179" s="24" t="s">
        <v>20</v>
      </c>
      <c r="D179" s="44" t="s">
        <v>86</v>
      </c>
      <c r="E179" s="45">
        <v>50</v>
      </c>
      <c r="F179" s="33">
        <v>250</v>
      </c>
      <c r="G179" s="162">
        <f t="shared" si="3"/>
        <v>9.433962264150944</v>
      </c>
      <c r="H179" s="44"/>
      <c r="I179" s="51">
        <v>8595604504006</v>
      </c>
      <c r="J179" s="91"/>
      <c r="K179" s="92"/>
      <c r="L179" s="92"/>
    </row>
    <row r="180" spans="1:12" ht="12.95" customHeight="1" x14ac:dyDescent="0.25">
      <c r="A180" s="98" t="s">
        <v>223</v>
      </c>
      <c r="B180" s="99">
        <v>4</v>
      </c>
      <c r="C180" s="74" t="s">
        <v>64</v>
      </c>
      <c r="D180" s="32" t="s">
        <v>215</v>
      </c>
      <c r="E180" s="27">
        <v>5</v>
      </c>
      <c r="F180" s="33">
        <v>155</v>
      </c>
      <c r="G180" s="162">
        <f t="shared" si="3"/>
        <v>5.8490566037735849</v>
      </c>
      <c r="H180" s="32"/>
      <c r="I180" s="51">
        <v>8595604515163</v>
      </c>
      <c r="J180" s="91"/>
      <c r="K180" s="92"/>
      <c r="L180" s="92"/>
    </row>
    <row r="181" spans="1:12" ht="12.95" customHeight="1" x14ac:dyDescent="0.25">
      <c r="A181" s="100" t="s">
        <v>224</v>
      </c>
      <c r="B181" s="63">
        <v>1</v>
      </c>
      <c r="C181" s="36" t="s">
        <v>195</v>
      </c>
      <c r="D181" s="34" t="s">
        <v>50</v>
      </c>
      <c r="E181" s="56">
        <v>220</v>
      </c>
      <c r="F181" s="38">
        <v>175</v>
      </c>
      <c r="G181" s="162">
        <f t="shared" si="3"/>
        <v>6.6037735849056602</v>
      </c>
      <c r="H181" s="34"/>
      <c r="I181" s="35">
        <v>8595604513541</v>
      </c>
      <c r="J181" s="91"/>
      <c r="K181" s="92"/>
      <c r="L181" s="92"/>
    </row>
    <row r="182" spans="1:12" ht="12.95" customHeight="1" x14ac:dyDescent="0.25">
      <c r="A182" s="54" t="s">
        <v>225</v>
      </c>
      <c r="B182" s="55">
        <v>1</v>
      </c>
      <c r="C182" s="36" t="s">
        <v>195</v>
      </c>
      <c r="D182" s="34" t="s">
        <v>56</v>
      </c>
      <c r="E182" s="56">
        <v>16</v>
      </c>
      <c r="F182" s="38">
        <v>175</v>
      </c>
      <c r="G182" s="162">
        <f t="shared" si="3"/>
        <v>6.6037735849056602</v>
      </c>
      <c r="H182" s="34"/>
      <c r="I182" s="35">
        <v>8595604513558</v>
      </c>
      <c r="J182" s="91"/>
      <c r="K182" s="92"/>
      <c r="L182" s="92"/>
    </row>
    <row r="183" spans="1:12" ht="12.95" customHeight="1" x14ac:dyDescent="0.25">
      <c r="A183" s="54" t="s">
        <v>226</v>
      </c>
      <c r="B183" s="63">
        <v>4</v>
      </c>
      <c r="C183" s="34" t="s">
        <v>64</v>
      </c>
      <c r="D183" s="56" t="s">
        <v>215</v>
      </c>
      <c r="E183" s="56">
        <v>90</v>
      </c>
      <c r="F183" s="64">
        <v>155</v>
      </c>
      <c r="G183" s="162">
        <f t="shared" si="3"/>
        <v>5.8490566037735849</v>
      </c>
      <c r="H183" s="79"/>
      <c r="I183" s="15">
        <v>8595604514739</v>
      </c>
      <c r="J183" s="77"/>
      <c r="K183" s="31"/>
      <c r="L183" s="31"/>
    </row>
    <row r="184" spans="1:12" ht="12.95" customHeight="1" x14ac:dyDescent="0.25">
      <c r="A184" s="54" t="s">
        <v>227</v>
      </c>
      <c r="B184" s="55">
        <v>1</v>
      </c>
      <c r="C184" s="36" t="s">
        <v>195</v>
      </c>
      <c r="D184" s="34" t="s">
        <v>50</v>
      </c>
      <c r="E184" s="56">
        <v>350</v>
      </c>
      <c r="F184" s="38">
        <v>175</v>
      </c>
      <c r="G184" s="162">
        <f t="shared" si="3"/>
        <v>6.6037735849056602</v>
      </c>
      <c r="H184" s="34"/>
      <c r="I184" s="35">
        <v>8595604504051</v>
      </c>
      <c r="J184" s="91"/>
      <c r="K184" s="92"/>
      <c r="L184" s="92"/>
    </row>
    <row r="185" spans="1:12" ht="12.95" customHeight="1" x14ac:dyDescent="0.25">
      <c r="A185" s="100" t="s">
        <v>228</v>
      </c>
      <c r="B185" s="63">
        <v>1</v>
      </c>
      <c r="C185" s="36" t="s">
        <v>195</v>
      </c>
      <c r="D185" s="34" t="s">
        <v>50</v>
      </c>
      <c r="E185" s="56">
        <v>60</v>
      </c>
      <c r="F185" s="38">
        <v>175</v>
      </c>
      <c r="G185" s="162">
        <f t="shared" si="3"/>
        <v>6.6037735849056602</v>
      </c>
      <c r="H185" s="34"/>
      <c r="I185" s="35">
        <v>8595604504068</v>
      </c>
      <c r="J185" s="91"/>
      <c r="K185" s="92"/>
      <c r="L185" s="92"/>
    </row>
    <row r="186" spans="1:12" ht="12.95" customHeight="1" x14ac:dyDescent="0.25">
      <c r="A186" s="54" t="s">
        <v>228</v>
      </c>
      <c r="B186" s="55">
        <v>4</v>
      </c>
      <c r="C186" s="57" t="s">
        <v>23</v>
      </c>
      <c r="D186" s="37" t="s">
        <v>121</v>
      </c>
      <c r="E186" s="60">
        <v>10</v>
      </c>
      <c r="F186" s="38">
        <v>550</v>
      </c>
      <c r="G186" s="162">
        <f t="shared" si="3"/>
        <v>20.754716981132077</v>
      </c>
      <c r="H186" s="37"/>
      <c r="I186" s="35">
        <v>8595604505973</v>
      </c>
      <c r="J186" s="91"/>
      <c r="K186" s="92"/>
      <c r="L186" s="92"/>
    </row>
    <row r="187" spans="1:12" ht="12.95" customHeight="1" x14ac:dyDescent="0.25">
      <c r="A187" s="54" t="s">
        <v>229</v>
      </c>
      <c r="B187" s="55">
        <v>4</v>
      </c>
      <c r="C187" s="57" t="s">
        <v>64</v>
      </c>
      <c r="D187" s="37" t="s">
        <v>215</v>
      </c>
      <c r="E187" s="60">
        <v>120</v>
      </c>
      <c r="F187" s="38">
        <v>155</v>
      </c>
      <c r="G187" s="162">
        <f t="shared" si="3"/>
        <v>5.8490566037735849</v>
      </c>
      <c r="H187" s="37"/>
      <c r="I187" s="35">
        <v>8595604515194</v>
      </c>
      <c r="J187" s="77"/>
    </row>
    <row r="188" spans="1:12" ht="12.95" customHeight="1" x14ac:dyDescent="0.25">
      <c r="A188" s="54" t="s">
        <v>201</v>
      </c>
      <c r="B188" s="57">
        <v>4</v>
      </c>
      <c r="C188" s="57" t="s">
        <v>31</v>
      </c>
      <c r="D188" s="37" t="s">
        <v>230</v>
      </c>
      <c r="E188" s="60">
        <v>200</v>
      </c>
      <c r="F188" s="57">
        <v>125</v>
      </c>
      <c r="G188" s="162">
        <f t="shared" si="3"/>
        <v>4.716981132075472</v>
      </c>
      <c r="H188" s="37"/>
      <c r="I188" s="35">
        <v>8595604505317</v>
      </c>
      <c r="J188" s="77"/>
      <c r="K188" s="31"/>
      <c r="L188" s="31"/>
    </row>
    <row r="189" spans="1:12" ht="12.95" customHeight="1" x14ac:dyDescent="0.25">
      <c r="A189" s="54" t="s">
        <v>231</v>
      </c>
      <c r="B189" s="55">
        <v>1</v>
      </c>
      <c r="C189" s="36" t="s">
        <v>195</v>
      </c>
      <c r="D189" s="34" t="s">
        <v>50</v>
      </c>
      <c r="E189" s="56">
        <v>40</v>
      </c>
      <c r="F189" s="38">
        <v>175</v>
      </c>
      <c r="G189" s="162">
        <f t="shared" si="3"/>
        <v>6.6037735849056602</v>
      </c>
      <c r="H189" s="34"/>
      <c r="I189" s="35">
        <v>8595604504136</v>
      </c>
      <c r="J189" s="91"/>
      <c r="K189" s="92"/>
      <c r="L189" s="92"/>
    </row>
    <row r="190" spans="1:12" ht="12.95" customHeight="1" x14ac:dyDescent="0.25">
      <c r="A190" s="54" t="s">
        <v>231</v>
      </c>
      <c r="B190" s="55">
        <v>4</v>
      </c>
      <c r="C190" s="36" t="s">
        <v>20</v>
      </c>
      <c r="D190" s="34" t="s">
        <v>65</v>
      </c>
      <c r="E190" s="56">
        <v>45</v>
      </c>
      <c r="F190" s="38">
        <v>250</v>
      </c>
      <c r="G190" s="162">
        <f t="shared" si="3"/>
        <v>9.433962264150944</v>
      </c>
      <c r="H190" s="34"/>
      <c r="I190" s="35">
        <v>8595604514593</v>
      </c>
      <c r="J190" s="78"/>
      <c r="K190" s="97"/>
      <c r="L190" s="97"/>
    </row>
    <row r="191" spans="1:12" ht="12.95" customHeight="1" x14ac:dyDescent="0.25">
      <c r="A191" s="54" t="s">
        <v>232</v>
      </c>
      <c r="B191" s="55">
        <v>4</v>
      </c>
      <c r="C191" s="57" t="s">
        <v>64</v>
      </c>
      <c r="D191" s="37" t="s">
        <v>215</v>
      </c>
      <c r="E191" s="60">
        <v>15</v>
      </c>
      <c r="F191" s="38">
        <v>155</v>
      </c>
      <c r="G191" s="162">
        <f t="shared" si="3"/>
        <v>5.8490566037735849</v>
      </c>
      <c r="H191" s="37"/>
      <c r="I191" s="35">
        <v>8595604513763</v>
      </c>
      <c r="J191" s="77"/>
    </row>
    <row r="192" spans="1:12" ht="12.95" customHeight="1" x14ac:dyDescent="0.25">
      <c r="A192" s="54" t="s">
        <v>233</v>
      </c>
      <c r="B192" s="55" t="s">
        <v>234</v>
      </c>
      <c r="C192" s="36" t="s">
        <v>68</v>
      </c>
      <c r="D192" s="34" t="s">
        <v>50</v>
      </c>
      <c r="E192" s="56">
        <v>1050</v>
      </c>
      <c r="F192" s="38">
        <v>175</v>
      </c>
      <c r="G192" s="162">
        <f t="shared" si="3"/>
        <v>6.6037735849056602</v>
      </c>
      <c r="H192" s="34"/>
      <c r="I192" s="35">
        <v>8595604512025</v>
      </c>
      <c r="J192" s="77"/>
    </row>
    <row r="193" spans="1:12" ht="12.95" customHeight="1" x14ac:dyDescent="0.25">
      <c r="A193" s="54" t="s">
        <v>233</v>
      </c>
      <c r="B193" s="55">
        <v>4</v>
      </c>
      <c r="C193" s="36" t="s">
        <v>20</v>
      </c>
      <c r="D193" s="34" t="s">
        <v>65</v>
      </c>
      <c r="E193" s="56">
        <v>260</v>
      </c>
      <c r="F193" s="38">
        <v>250</v>
      </c>
      <c r="G193" s="162">
        <f t="shared" si="3"/>
        <v>9.433962264150944</v>
      </c>
      <c r="H193" s="34"/>
      <c r="I193" s="35">
        <v>8595604504174</v>
      </c>
      <c r="J193" s="77"/>
    </row>
    <row r="194" spans="1:12" ht="12.95" customHeight="1" x14ac:dyDescent="0.25">
      <c r="A194" s="54" t="s">
        <v>235</v>
      </c>
      <c r="B194" s="55">
        <v>1</v>
      </c>
      <c r="C194" s="36" t="s">
        <v>77</v>
      </c>
      <c r="D194" s="34" t="s">
        <v>50</v>
      </c>
      <c r="E194" s="56">
        <v>120</v>
      </c>
      <c r="F194" s="38">
        <v>175</v>
      </c>
      <c r="G194" s="162">
        <f t="shared" si="3"/>
        <v>6.6037735849056602</v>
      </c>
      <c r="H194" s="34"/>
      <c r="I194" s="35">
        <v>8595604513589</v>
      </c>
      <c r="J194" s="77"/>
    </row>
    <row r="195" spans="1:12" ht="12.95" customHeight="1" x14ac:dyDescent="0.25">
      <c r="A195" s="54" t="s">
        <v>235</v>
      </c>
      <c r="B195" s="55">
        <v>4</v>
      </c>
      <c r="C195" s="36" t="s">
        <v>20</v>
      </c>
      <c r="D195" s="34" t="s">
        <v>65</v>
      </c>
      <c r="E195" s="56">
        <v>11</v>
      </c>
      <c r="F195" s="38">
        <v>250</v>
      </c>
      <c r="G195" s="162">
        <f t="shared" si="3"/>
        <v>9.433962264150944</v>
      </c>
      <c r="H195" s="34"/>
      <c r="I195" s="35">
        <v>8595604504211</v>
      </c>
      <c r="J195" s="77"/>
    </row>
    <row r="196" spans="1:12" ht="12.95" customHeight="1" x14ac:dyDescent="0.25">
      <c r="A196" s="54" t="s">
        <v>203</v>
      </c>
      <c r="B196" s="55">
        <v>4</v>
      </c>
      <c r="C196" s="57" t="s">
        <v>64</v>
      </c>
      <c r="D196" s="37" t="s">
        <v>236</v>
      </c>
      <c r="E196" s="60">
        <v>400</v>
      </c>
      <c r="F196" s="38">
        <v>155</v>
      </c>
      <c r="G196" s="162">
        <f t="shared" si="3"/>
        <v>5.8490566037735849</v>
      </c>
      <c r="H196" s="34"/>
      <c r="I196" s="50">
        <v>8595604505034</v>
      </c>
      <c r="J196" s="77"/>
    </row>
    <row r="197" spans="1:12" ht="12.95" customHeight="1" x14ac:dyDescent="0.25">
      <c r="A197" s="54" t="s">
        <v>203</v>
      </c>
      <c r="B197" s="55">
        <v>1</v>
      </c>
      <c r="C197" s="34" t="s">
        <v>77</v>
      </c>
      <c r="D197" s="34" t="s">
        <v>50</v>
      </c>
      <c r="E197" s="56">
        <v>2220</v>
      </c>
      <c r="F197" s="38">
        <v>175</v>
      </c>
      <c r="G197" s="162">
        <f t="shared" si="3"/>
        <v>6.6037735849056602</v>
      </c>
      <c r="H197" s="34"/>
      <c r="I197" s="50">
        <v>8595604504259</v>
      </c>
      <c r="J197" s="77"/>
    </row>
    <row r="198" spans="1:12" ht="12.95" customHeight="1" x14ac:dyDescent="0.25">
      <c r="A198" s="54" t="s">
        <v>203</v>
      </c>
      <c r="B198" s="55">
        <v>4</v>
      </c>
      <c r="C198" s="36" t="s">
        <v>20</v>
      </c>
      <c r="D198" s="34" t="s">
        <v>65</v>
      </c>
      <c r="E198" s="56">
        <v>417</v>
      </c>
      <c r="F198" s="38">
        <v>250</v>
      </c>
      <c r="G198" s="162">
        <f t="shared" si="3"/>
        <v>9.433962264150944</v>
      </c>
      <c r="H198" s="34"/>
      <c r="I198" s="35">
        <v>8595604506154</v>
      </c>
      <c r="J198" s="77"/>
    </row>
    <row r="199" spans="1:12" ht="12.95" customHeight="1" x14ac:dyDescent="0.25">
      <c r="A199" s="54" t="s">
        <v>237</v>
      </c>
      <c r="B199" s="55">
        <v>3</v>
      </c>
      <c r="C199" s="34" t="s">
        <v>31</v>
      </c>
      <c r="D199" s="34" t="s">
        <v>56</v>
      </c>
      <c r="E199" s="56">
        <v>2360</v>
      </c>
      <c r="F199" s="38">
        <v>55</v>
      </c>
      <c r="G199" s="162">
        <f t="shared" si="3"/>
        <v>2.0754716981132075</v>
      </c>
      <c r="H199" s="34"/>
      <c r="I199" s="50">
        <v>8595604509087</v>
      </c>
      <c r="J199" s="77"/>
    </row>
    <row r="200" spans="1:12" ht="12.95" customHeight="1" x14ac:dyDescent="0.25">
      <c r="A200" s="54" t="s">
        <v>205</v>
      </c>
      <c r="B200" s="55">
        <v>1</v>
      </c>
      <c r="C200" s="36" t="s">
        <v>68</v>
      </c>
      <c r="D200" s="34" t="s">
        <v>65</v>
      </c>
      <c r="E200" s="56">
        <v>80</v>
      </c>
      <c r="F200" s="38">
        <v>175</v>
      </c>
      <c r="G200" s="162">
        <f t="shared" si="3"/>
        <v>6.6037735849056602</v>
      </c>
      <c r="H200" s="34"/>
      <c r="I200" s="35">
        <v>8595604513633</v>
      </c>
      <c r="J200" s="77"/>
    </row>
    <row r="201" spans="1:12" ht="12.95" customHeight="1" x14ac:dyDescent="0.25">
      <c r="A201" s="54" t="s">
        <v>238</v>
      </c>
      <c r="B201" s="63">
        <v>4</v>
      </c>
      <c r="C201" s="34" t="s">
        <v>64</v>
      </c>
      <c r="D201" s="56" t="s">
        <v>239</v>
      </c>
      <c r="E201" s="56">
        <v>150</v>
      </c>
      <c r="F201" s="64">
        <v>155</v>
      </c>
      <c r="G201" s="162">
        <f t="shared" si="3"/>
        <v>5.8490566037735849</v>
      </c>
      <c r="H201" s="79"/>
      <c r="I201" s="35">
        <v>8595604505065</v>
      </c>
      <c r="J201" s="77"/>
      <c r="K201" s="31"/>
      <c r="L201" s="31"/>
    </row>
    <row r="202" spans="1:12" ht="12.95" customHeight="1" x14ac:dyDescent="0.25">
      <c r="A202" s="61" t="s">
        <v>240</v>
      </c>
      <c r="B202" s="57">
        <v>3</v>
      </c>
      <c r="C202" s="36" t="s">
        <v>90</v>
      </c>
      <c r="D202" s="34" t="s">
        <v>83</v>
      </c>
      <c r="E202" s="56">
        <v>30</v>
      </c>
      <c r="F202" s="38">
        <v>590</v>
      </c>
      <c r="G202" s="162">
        <f t="shared" si="3"/>
        <v>22.264150943396228</v>
      </c>
      <c r="H202" s="34"/>
      <c r="I202" s="35">
        <v>8595604514005</v>
      </c>
      <c r="J202" s="77"/>
    </row>
    <row r="203" spans="1:12" ht="12.95" customHeight="1" x14ac:dyDescent="0.25">
      <c r="A203" s="54" t="s">
        <v>241</v>
      </c>
      <c r="B203" s="55">
        <v>3</v>
      </c>
      <c r="C203" s="55" t="s">
        <v>31</v>
      </c>
      <c r="D203" s="34" t="s">
        <v>50</v>
      </c>
      <c r="E203" s="56">
        <v>1500</v>
      </c>
      <c r="F203" s="64">
        <v>55</v>
      </c>
      <c r="G203" s="162">
        <f t="shared" si="3"/>
        <v>2.0754716981132075</v>
      </c>
      <c r="H203" s="34"/>
      <c r="I203" s="50">
        <v>8595604511417</v>
      </c>
      <c r="J203" s="91"/>
      <c r="K203" s="92"/>
      <c r="L203" s="92"/>
    </row>
    <row r="204" spans="1:12" ht="12.95" customHeight="1" x14ac:dyDescent="0.25">
      <c r="A204" s="54" t="s">
        <v>241</v>
      </c>
      <c r="B204" s="55">
        <v>4</v>
      </c>
      <c r="C204" s="63" t="s">
        <v>64</v>
      </c>
      <c r="D204" s="34" t="s">
        <v>50</v>
      </c>
      <c r="E204" s="56">
        <v>400</v>
      </c>
      <c r="F204" s="64">
        <v>65</v>
      </c>
      <c r="G204" s="162">
        <f t="shared" si="3"/>
        <v>2.4528301886792452</v>
      </c>
      <c r="H204" s="34"/>
      <c r="I204" s="50">
        <v>8595604511424</v>
      </c>
      <c r="J204" s="91"/>
      <c r="K204" s="92"/>
      <c r="L204" s="92"/>
    </row>
    <row r="205" spans="1:12" ht="12.95" customHeight="1" x14ac:dyDescent="0.25">
      <c r="A205" s="54" t="s">
        <v>242</v>
      </c>
      <c r="B205" s="55">
        <v>3</v>
      </c>
      <c r="C205" s="63" t="s">
        <v>31</v>
      </c>
      <c r="D205" s="34" t="s">
        <v>65</v>
      </c>
      <c r="E205" s="56">
        <v>250</v>
      </c>
      <c r="F205" s="38">
        <v>65</v>
      </c>
      <c r="G205" s="162">
        <f t="shared" si="3"/>
        <v>2.4528301886792452</v>
      </c>
      <c r="H205" s="34"/>
      <c r="I205" s="50">
        <v>8595604504518</v>
      </c>
      <c r="J205" s="91"/>
      <c r="K205" s="92"/>
      <c r="L205" s="92"/>
    </row>
    <row r="206" spans="1:12" ht="12.95" customHeight="1" x14ac:dyDescent="0.25">
      <c r="A206" s="54" t="s">
        <v>243</v>
      </c>
      <c r="B206" s="55">
        <v>3</v>
      </c>
      <c r="C206" s="55" t="s">
        <v>31</v>
      </c>
      <c r="D206" s="34" t="s">
        <v>50</v>
      </c>
      <c r="E206" s="56">
        <v>180</v>
      </c>
      <c r="F206" s="64">
        <v>65</v>
      </c>
      <c r="G206" s="162">
        <f t="shared" si="3"/>
        <v>2.4528301886792452</v>
      </c>
      <c r="H206" s="34"/>
      <c r="I206" s="50">
        <v>8595604504549</v>
      </c>
      <c r="J206" s="77"/>
    </row>
    <row r="207" spans="1:12" ht="12.95" customHeight="1" x14ac:dyDescent="0.25">
      <c r="A207" s="54" t="s">
        <v>244</v>
      </c>
      <c r="B207" s="55">
        <v>3</v>
      </c>
      <c r="C207" s="57" t="s">
        <v>245</v>
      </c>
      <c r="D207" s="37" t="s">
        <v>50</v>
      </c>
      <c r="E207" s="56">
        <v>2150</v>
      </c>
      <c r="F207" s="64">
        <v>55</v>
      </c>
      <c r="G207" s="162">
        <f t="shared" si="3"/>
        <v>2.0754716981132075</v>
      </c>
      <c r="H207" s="37"/>
      <c r="I207" s="35">
        <v>8595604510526</v>
      </c>
      <c r="J207" s="77"/>
    </row>
    <row r="208" spans="1:12" ht="12.95" customHeight="1" x14ac:dyDescent="0.25">
      <c r="A208" s="54" t="s">
        <v>246</v>
      </c>
      <c r="B208" s="55">
        <v>2</v>
      </c>
      <c r="C208" s="34" t="s">
        <v>64</v>
      </c>
      <c r="D208" s="34" t="s">
        <v>86</v>
      </c>
      <c r="E208" s="56">
        <v>150</v>
      </c>
      <c r="F208" s="64">
        <v>49</v>
      </c>
      <c r="G208" s="162">
        <f t="shared" si="3"/>
        <v>1.8490566037735849</v>
      </c>
      <c r="H208" s="101"/>
      <c r="I208" s="50">
        <v>8595604510533</v>
      </c>
      <c r="J208" s="77"/>
    </row>
    <row r="209" spans="1:12" ht="12.95" customHeight="1" x14ac:dyDescent="0.25">
      <c r="A209" s="54" t="s">
        <v>247</v>
      </c>
      <c r="B209" s="55">
        <v>4</v>
      </c>
      <c r="C209" s="63" t="s">
        <v>31</v>
      </c>
      <c r="D209" s="34" t="s">
        <v>56</v>
      </c>
      <c r="E209" s="56">
        <v>120</v>
      </c>
      <c r="F209" s="64">
        <v>55</v>
      </c>
      <c r="G209" s="162">
        <f t="shared" si="3"/>
        <v>2.0754716981132075</v>
      </c>
      <c r="H209" s="34"/>
      <c r="I209" s="50">
        <v>8595604510557</v>
      </c>
      <c r="J209" s="77"/>
    </row>
    <row r="210" spans="1:12" ht="12.95" customHeight="1" x14ac:dyDescent="0.25">
      <c r="A210" s="54" t="s">
        <v>248</v>
      </c>
      <c r="B210" s="55">
        <v>4</v>
      </c>
      <c r="C210" s="55" t="s">
        <v>63</v>
      </c>
      <c r="D210" s="34" t="s">
        <v>50</v>
      </c>
      <c r="E210" s="56">
        <v>14150</v>
      </c>
      <c r="F210" s="38">
        <v>16</v>
      </c>
      <c r="G210" s="162">
        <f t="shared" si="3"/>
        <v>0.60377358490566035</v>
      </c>
      <c r="H210" s="37"/>
      <c r="I210" s="35">
        <v>8595604514012</v>
      </c>
      <c r="J210" s="77"/>
    </row>
    <row r="211" spans="1:12" ht="12.95" customHeight="1" x14ac:dyDescent="0.25">
      <c r="A211" s="54" t="s">
        <v>248</v>
      </c>
      <c r="B211" s="55">
        <v>2</v>
      </c>
      <c r="C211" s="63" t="s">
        <v>31</v>
      </c>
      <c r="D211" s="34" t="s">
        <v>65</v>
      </c>
      <c r="E211" s="56">
        <v>100</v>
      </c>
      <c r="F211" s="64">
        <v>49</v>
      </c>
      <c r="G211" s="162">
        <f t="shared" si="3"/>
        <v>1.8490566037735849</v>
      </c>
      <c r="H211" s="34"/>
      <c r="I211" s="50">
        <v>8595604513732</v>
      </c>
      <c r="J211" s="77"/>
    </row>
    <row r="212" spans="1:12" ht="12.95" customHeight="1" x14ac:dyDescent="0.25">
      <c r="A212" s="54" t="s">
        <v>249</v>
      </c>
      <c r="B212" s="55">
        <v>4</v>
      </c>
      <c r="C212" s="63" t="s">
        <v>31</v>
      </c>
      <c r="D212" s="34" t="s">
        <v>50</v>
      </c>
      <c r="E212" s="56">
        <v>50</v>
      </c>
      <c r="F212" s="64">
        <v>55</v>
      </c>
      <c r="G212" s="162">
        <f t="shared" si="3"/>
        <v>2.0754716981132075</v>
      </c>
      <c r="H212" s="34"/>
      <c r="I212" s="50">
        <v>8595604510588</v>
      </c>
      <c r="J212" s="91"/>
    </row>
    <row r="213" spans="1:12" hidden="1" x14ac:dyDescent="0.25">
      <c r="A213" s="102" t="s">
        <v>250</v>
      </c>
      <c r="B213" s="103">
        <v>4</v>
      </c>
      <c r="C213" s="103" t="s">
        <v>90</v>
      </c>
      <c r="D213" s="104" t="s">
        <v>32</v>
      </c>
      <c r="E213" s="105">
        <v>40</v>
      </c>
      <c r="F213" s="106">
        <v>250</v>
      </c>
      <c r="G213" s="107"/>
      <c r="H213" s="106"/>
      <c r="I213" s="108" t="s">
        <v>251</v>
      </c>
      <c r="J213" s="77"/>
      <c r="K213" s="31"/>
      <c r="L213" s="31"/>
    </row>
    <row r="214" spans="1:12" hidden="1" x14ac:dyDescent="0.25">
      <c r="A214" s="109" t="s">
        <v>252</v>
      </c>
      <c r="B214" s="103">
        <v>4</v>
      </c>
      <c r="C214" s="103" t="s">
        <v>33</v>
      </c>
      <c r="D214" s="104" t="s">
        <v>78</v>
      </c>
      <c r="E214" s="105">
        <v>100</v>
      </c>
      <c r="F214" s="106">
        <v>280</v>
      </c>
      <c r="G214" s="107"/>
      <c r="H214" s="106"/>
      <c r="I214" s="108" t="s">
        <v>251</v>
      </c>
      <c r="J214" s="77"/>
      <c r="K214" s="31"/>
      <c r="L214" s="31"/>
    </row>
    <row r="215" spans="1:12" hidden="1" x14ac:dyDescent="0.25">
      <c r="A215" s="109" t="s">
        <v>253</v>
      </c>
      <c r="B215" s="103">
        <v>4</v>
      </c>
      <c r="C215" s="103" t="s">
        <v>33</v>
      </c>
      <c r="D215" s="104" t="s">
        <v>254</v>
      </c>
      <c r="E215" s="105">
        <v>50</v>
      </c>
      <c r="F215" s="106">
        <v>280</v>
      </c>
      <c r="G215" s="107"/>
      <c r="H215" s="106"/>
      <c r="I215" s="108" t="s">
        <v>251</v>
      </c>
      <c r="J215" s="77"/>
      <c r="K215" s="31"/>
      <c r="L215" s="31"/>
    </row>
    <row r="216" spans="1:12" hidden="1" x14ac:dyDescent="0.25">
      <c r="A216" s="109" t="s">
        <v>255</v>
      </c>
      <c r="B216" s="103">
        <v>4</v>
      </c>
      <c r="C216" s="103" t="s">
        <v>33</v>
      </c>
      <c r="D216" s="104" t="s">
        <v>78</v>
      </c>
      <c r="E216" s="105">
        <v>40</v>
      </c>
      <c r="F216" s="106">
        <v>250</v>
      </c>
      <c r="G216" s="107"/>
      <c r="H216" s="106"/>
      <c r="I216" s="108" t="s">
        <v>251</v>
      </c>
      <c r="J216" s="77"/>
      <c r="K216" s="31"/>
      <c r="L216" s="31"/>
    </row>
    <row r="217" spans="1:12" hidden="1" x14ac:dyDescent="0.25">
      <c r="A217" s="109" t="s">
        <v>256</v>
      </c>
      <c r="B217" s="103">
        <v>4</v>
      </c>
      <c r="C217" s="103" t="s">
        <v>23</v>
      </c>
      <c r="D217" s="104" t="s">
        <v>65</v>
      </c>
      <c r="E217" s="105">
        <v>8</v>
      </c>
      <c r="F217" s="106">
        <v>250</v>
      </c>
      <c r="G217" s="107"/>
      <c r="H217" s="106"/>
      <c r="I217" s="108" t="s">
        <v>251</v>
      </c>
      <c r="J217" s="77"/>
      <c r="K217" s="31"/>
      <c r="L217" s="31"/>
    </row>
    <row r="218" spans="1:12" hidden="1" x14ac:dyDescent="0.25">
      <c r="A218" s="109" t="s">
        <v>257</v>
      </c>
      <c r="B218" s="103">
        <v>4</v>
      </c>
      <c r="C218" s="103" t="s">
        <v>23</v>
      </c>
      <c r="D218" s="104" t="s">
        <v>254</v>
      </c>
      <c r="E218" s="105">
        <v>25</v>
      </c>
      <c r="F218" s="106">
        <v>280</v>
      </c>
      <c r="G218" s="107"/>
      <c r="H218" s="106"/>
      <c r="I218" s="108" t="s">
        <v>251</v>
      </c>
      <c r="J218" s="77"/>
      <c r="K218" s="31"/>
      <c r="L218" s="31"/>
    </row>
    <row r="219" spans="1:12" hidden="1" x14ac:dyDescent="0.25">
      <c r="A219" s="109" t="s">
        <v>258</v>
      </c>
      <c r="B219" s="103">
        <v>4</v>
      </c>
      <c r="C219" s="103" t="s">
        <v>33</v>
      </c>
      <c r="D219" s="104"/>
      <c r="E219" s="105">
        <v>400</v>
      </c>
      <c r="F219" s="106">
        <v>120</v>
      </c>
      <c r="G219" s="107"/>
      <c r="H219" s="106"/>
      <c r="I219" s="108" t="s">
        <v>251</v>
      </c>
      <c r="J219" s="77"/>
      <c r="K219" s="31"/>
      <c r="L219" s="31"/>
    </row>
    <row r="220" spans="1:12" hidden="1" x14ac:dyDescent="0.25">
      <c r="A220" s="109" t="s">
        <v>258</v>
      </c>
      <c r="B220" s="103">
        <v>4</v>
      </c>
      <c r="C220" s="103" t="s">
        <v>33</v>
      </c>
      <c r="D220" s="104" t="s">
        <v>259</v>
      </c>
      <c r="E220" s="105">
        <v>50</v>
      </c>
      <c r="F220" s="106">
        <v>120</v>
      </c>
      <c r="G220" s="107"/>
      <c r="H220" s="106"/>
      <c r="I220" s="108" t="s">
        <v>251</v>
      </c>
      <c r="J220" s="77"/>
      <c r="K220" s="31"/>
      <c r="L220" s="31"/>
    </row>
    <row r="221" spans="1:12" hidden="1" x14ac:dyDescent="0.25">
      <c r="A221" s="109" t="s">
        <v>258</v>
      </c>
      <c r="B221" s="103">
        <v>4</v>
      </c>
      <c r="C221" s="103" t="s">
        <v>20</v>
      </c>
      <c r="D221" s="104" t="s">
        <v>260</v>
      </c>
      <c r="E221" s="105">
        <v>45</v>
      </c>
      <c r="F221" s="106">
        <v>250</v>
      </c>
      <c r="G221" s="107"/>
      <c r="H221" s="106"/>
      <c r="I221" s="108" t="s">
        <v>251</v>
      </c>
      <c r="J221" s="77"/>
      <c r="K221" s="31"/>
      <c r="L221" s="31"/>
    </row>
    <row r="222" spans="1:12" hidden="1" x14ac:dyDescent="0.25">
      <c r="A222" s="109" t="s">
        <v>261</v>
      </c>
      <c r="B222" s="103">
        <v>4</v>
      </c>
      <c r="C222" s="103" t="s">
        <v>23</v>
      </c>
      <c r="D222" s="110" t="s">
        <v>86</v>
      </c>
      <c r="E222" s="111">
        <v>35</v>
      </c>
      <c r="F222" s="106">
        <v>300</v>
      </c>
      <c r="G222" s="106"/>
      <c r="H222" s="106"/>
      <c r="I222" s="108" t="s">
        <v>251</v>
      </c>
      <c r="J222" s="77"/>
      <c r="K222" s="31"/>
      <c r="L222" s="31"/>
    </row>
    <row r="223" spans="1:12" hidden="1" x14ac:dyDescent="0.25">
      <c r="A223" s="102" t="s">
        <v>262</v>
      </c>
      <c r="B223" s="103">
        <v>4</v>
      </c>
      <c r="C223" s="103">
        <v>7.5</v>
      </c>
      <c r="D223" s="110" t="s">
        <v>65</v>
      </c>
      <c r="E223" s="111">
        <v>50</v>
      </c>
      <c r="F223" s="104"/>
      <c r="G223" s="107"/>
      <c r="H223" s="104"/>
      <c r="I223" s="112"/>
      <c r="J223" s="77"/>
      <c r="K223" s="31"/>
      <c r="L223" s="31"/>
    </row>
    <row r="224" spans="1:12" hidden="1" x14ac:dyDescent="0.25">
      <c r="A224" s="102" t="s">
        <v>263</v>
      </c>
      <c r="B224" s="103">
        <v>4</v>
      </c>
      <c r="C224" s="103" t="s">
        <v>20</v>
      </c>
      <c r="D224" s="110" t="s">
        <v>264</v>
      </c>
      <c r="E224" s="111">
        <v>60</v>
      </c>
      <c r="F224" s="107"/>
      <c r="G224" s="107"/>
      <c r="H224" s="104"/>
      <c r="I224" s="112"/>
      <c r="J224" s="77"/>
      <c r="K224" s="31"/>
      <c r="L224" s="31"/>
    </row>
    <row r="225" spans="1:12" hidden="1" x14ac:dyDescent="0.25">
      <c r="A225" s="102" t="s">
        <v>265</v>
      </c>
      <c r="B225" s="103">
        <v>4</v>
      </c>
      <c r="C225" s="103" t="s">
        <v>31</v>
      </c>
      <c r="D225" s="110"/>
      <c r="E225" s="111">
        <v>700</v>
      </c>
      <c r="F225" s="113"/>
      <c r="G225" s="113"/>
      <c r="H225" s="114"/>
      <c r="I225" s="112"/>
      <c r="J225" s="77"/>
      <c r="K225" s="31"/>
      <c r="L225" s="31"/>
    </row>
    <row r="226" spans="1:12" hidden="1" x14ac:dyDescent="0.25">
      <c r="A226" s="102" t="s">
        <v>266</v>
      </c>
      <c r="B226" s="103">
        <v>4</v>
      </c>
      <c r="C226" s="103" t="s">
        <v>31</v>
      </c>
      <c r="D226" s="110"/>
      <c r="E226" s="111">
        <v>300</v>
      </c>
      <c r="F226" s="113"/>
      <c r="G226" s="113"/>
      <c r="H226" s="114"/>
      <c r="I226" s="112"/>
      <c r="J226" s="77"/>
    </row>
    <row r="227" spans="1:12" hidden="1" x14ac:dyDescent="0.25">
      <c r="A227" s="102" t="s">
        <v>267</v>
      </c>
      <c r="B227" s="103">
        <v>4</v>
      </c>
      <c r="C227" s="103" t="s">
        <v>31</v>
      </c>
      <c r="D227" s="110"/>
      <c r="E227" s="111">
        <v>500</v>
      </c>
      <c r="F227" s="113"/>
      <c r="G227" s="113"/>
      <c r="H227" s="114"/>
      <c r="I227" s="112"/>
      <c r="J227" s="77"/>
    </row>
    <row r="228" spans="1:12" hidden="1" x14ac:dyDescent="0.25">
      <c r="A228" s="102" t="s">
        <v>268</v>
      </c>
      <c r="B228" s="103">
        <v>4</v>
      </c>
      <c r="C228" s="103" t="s">
        <v>31</v>
      </c>
      <c r="D228" s="110"/>
      <c r="E228" s="111">
        <v>400</v>
      </c>
      <c r="F228" s="113"/>
      <c r="G228" s="113"/>
      <c r="H228" s="114"/>
      <c r="I228" s="112"/>
      <c r="J228" s="77"/>
    </row>
    <row r="229" spans="1:12" hidden="1" x14ac:dyDescent="0.25">
      <c r="A229" s="102" t="s">
        <v>269</v>
      </c>
      <c r="B229" s="103">
        <v>4</v>
      </c>
      <c r="C229" s="103" t="s">
        <v>31</v>
      </c>
      <c r="D229" s="110"/>
      <c r="E229" s="111">
        <v>500</v>
      </c>
      <c r="F229" s="113"/>
      <c r="G229" s="113"/>
      <c r="H229" s="114"/>
      <c r="I229" s="112"/>
      <c r="J229" s="77"/>
    </row>
    <row r="230" spans="1:12" hidden="1" x14ac:dyDescent="0.25">
      <c r="A230" s="102" t="s">
        <v>270</v>
      </c>
      <c r="B230" s="103">
        <v>4</v>
      </c>
      <c r="C230" s="103" t="s">
        <v>31</v>
      </c>
      <c r="D230" s="110"/>
      <c r="E230" s="111">
        <v>400</v>
      </c>
      <c r="F230" s="113"/>
      <c r="G230" s="113"/>
      <c r="H230" s="114"/>
      <c r="I230" s="112"/>
      <c r="J230" s="77"/>
    </row>
    <row r="231" spans="1:12" hidden="1" x14ac:dyDescent="0.25">
      <c r="A231" s="102" t="s">
        <v>271</v>
      </c>
      <c r="B231" s="103">
        <v>4</v>
      </c>
      <c r="C231" s="103" t="s">
        <v>31</v>
      </c>
      <c r="D231" s="110"/>
      <c r="E231" s="111">
        <v>500</v>
      </c>
      <c r="F231" s="113"/>
      <c r="G231" s="113"/>
      <c r="H231" s="114"/>
      <c r="I231" s="112"/>
      <c r="J231" s="77"/>
    </row>
    <row r="232" spans="1:12" hidden="1" x14ac:dyDescent="0.25">
      <c r="A232" s="102" t="s">
        <v>207</v>
      </c>
      <c r="B232" s="103">
        <v>4</v>
      </c>
      <c r="C232" s="103" t="s">
        <v>31</v>
      </c>
      <c r="D232" s="110"/>
      <c r="E232" s="111">
        <v>400</v>
      </c>
      <c r="F232" s="113"/>
      <c r="G232" s="113"/>
      <c r="H232" s="114"/>
      <c r="I232" s="112"/>
      <c r="J232" s="77"/>
    </row>
    <row r="233" spans="1:12" hidden="1" x14ac:dyDescent="0.25">
      <c r="A233" s="102" t="s">
        <v>272</v>
      </c>
      <c r="B233" s="103">
        <v>4</v>
      </c>
      <c r="C233" s="103" t="s">
        <v>31</v>
      </c>
      <c r="D233" s="110"/>
      <c r="E233" s="111">
        <v>3000</v>
      </c>
      <c r="F233" s="113"/>
      <c r="G233" s="113"/>
      <c r="H233" s="114"/>
      <c r="I233" s="112"/>
      <c r="J233" s="77"/>
    </row>
    <row r="234" spans="1:12" hidden="1" x14ac:dyDescent="0.25">
      <c r="A234" s="102" t="s">
        <v>273</v>
      </c>
      <c r="B234" s="103">
        <v>4</v>
      </c>
      <c r="C234" s="103" t="s">
        <v>31</v>
      </c>
      <c r="D234" s="110"/>
      <c r="E234" s="111">
        <v>1700</v>
      </c>
      <c r="F234" s="113"/>
      <c r="G234" s="113"/>
      <c r="H234" s="114"/>
      <c r="I234" s="112"/>
      <c r="J234" s="77"/>
    </row>
    <row r="235" spans="1:12" hidden="1" x14ac:dyDescent="0.25">
      <c r="A235" s="115" t="s">
        <v>210</v>
      </c>
      <c r="B235" s="103">
        <v>4</v>
      </c>
      <c r="C235" s="103" t="s">
        <v>31</v>
      </c>
      <c r="D235" s="110"/>
      <c r="E235" s="111">
        <v>500</v>
      </c>
      <c r="F235" s="113"/>
      <c r="G235" s="113"/>
      <c r="H235" s="114"/>
      <c r="I235" s="112"/>
      <c r="J235" s="77"/>
    </row>
    <row r="236" spans="1:12" hidden="1" x14ac:dyDescent="0.25">
      <c r="A236" s="102" t="s">
        <v>218</v>
      </c>
      <c r="B236" s="103">
        <v>4</v>
      </c>
      <c r="C236" s="103" t="s">
        <v>31</v>
      </c>
      <c r="D236" s="110"/>
      <c r="E236" s="111">
        <v>400</v>
      </c>
      <c r="F236" s="113"/>
      <c r="G236" s="113"/>
      <c r="H236" s="114"/>
      <c r="I236" s="112"/>
      <c r="J236" s="77"/>
    </row>
    <row r="237" spans="1:12" hidden="1" x14ac:dyDescent="0.25">
      <c r="A237" s="102" t="s">
        <v>242</v>
      </c>
      <c r="B237" s="103">
        <v>4</v>
      </c>
      <c r="C237" s="103" t="s">
        <v>31</v>
      </c>
      <c r="D237" s="110"/>
      <c r="E237" s="111">
        <v>500</v>
      </c>
      <c r="F237" s="113"/>
      <c r="G237" s="113"/>
      <c r="H237" s="114"/>
      <c r="I237" s="112"/>
      <c r="J237" s="77"/>
    </row>
    <row r="238" spans="1:12" hidden="1" x14ac:dyDescent="0.25">
      <c r="A238" s="102" t="s">
        <v>274</v>
      </c>
      <c r="B238" s="103">
        <v>4</v>
      </c>
      <c r="C238" s="103" t="s">
        <v>31</v>
      </c>
      <c r="D238" s="110"/>
      <c r="E238" s="111">
        <v>500</v>
      </c>
      <c r="F238" s="113"/>
      <c r="G238" s="113"/>
      <c r="H238" s="114"/>
      <c r="I238" s="112"/>
      <c r="J238" s="77"/>
    </row>
    <row r="239" spans="1:12" hidden="1" x14ac:dyDescent="0.25">
      <c r="A239" s="102" t="s">
        <v>275</v>
      </c>
      <c r="B239" s="103" t="s">
        <v>26</v>
      </c>
      <c r="C239" s="103"/>
      <c r="D239" s="110" t="s">
        <v>276</v>
      </c>
      <c r="E239" s="111">
        <v>13</v>
      </c>
      <c r="F239" s="113">
        <v>17.5</v>
      </c>
      <c r="G239" s="113"/>
      <c r="H239" s="114"/>
      <c r="I239" s="112"/>
      <c r="J239" s="77"/>
    </row>
    <row r="240" spans="1:12" hidden="1" x14ac:dyDescent="0.25">
      <c r="A240" s="102" t="s">
        <v>275</v>
      </c>
      <c r="B240" s="103">
        <v>3</v>
      </c>
      <c r="C240" s="103" t="s">
        <v>90</v>
      </c>
      <c r="D240" s="110" t="s">
        <v>121</v>
      </c>
      <c r="E240" s="111">
        <v>60</v>
      </c>
      <c r="F240" s="113">
        <v>9.5</v>
      </c>
      <c r="G240" s="113"/>
      <c r="H240" s="114"/>
      <c r="I240" s="112"/>
      <c r="J240" s="77"/>
    </row>
    <row r="241" spans="1:10" hidden="1" x14ac:dyDescent="0.25">
      <c r="A241" s="102" t="s">
        <v>277</v>
      </c>
      <c r="B241" s="103">
        <v>3</v>
      </c>
      <c r="C241" s="103" t="s">
        <v>90</v>
      </c>
      <c r="D241" s="110" t="s">
        <v>121</v>
      </c>
      <c r="E241" s="111">
        <v>81</v>
      </c>
      <c r="F241" s="113">
        <v>9.5</v>
      </c>
      <c r="G241" s="113"/>
      <c r="H241" s="114"/>
      <c r="I241" s="112"/>
      <c r="J241" s="77"/>
    </row>
    <row r="242" spans="1:10" hidden="1" x14ac:dyDescent="0.25">
      <c r="A242" s="102" t="s">
        <v>278</v>
      </c>
      <c r="B242" s="103" t="s">
        <v>26</v>
      </c>
      <c r="C242" s="103" t="s">
        <v>27</v>
      </c>
      <c r="D242" s="110" t="s">
        <v>104</v>
      </c>
      <c r="E242" s="111">
        <v>20</v>
      </c>
      <c r="F242" s="113">
        <v>22</v>
      </c>
      <c r="G242" s="113"/>
      <c r="H242" s="114"/>
      <c r="I242" s="112"/>
      <c r="J242" s="77"/>
    </row>
    <row r="243" spans="1:10" hidden="1" x14ac:dyDescent="0.25">
      <c r="A243" s="102" t="s">
        <v>278</v>
      </c>
      <c r="B243" s="103">
        <v>3</v>
      </c>
      <c r="C243" s="103" t="s">
        <v>90</v>
      </c>
      <c r="D243" s="110" t="s">
        <v>36</v>
      </c>
      <c r="E243" s="111">
        <v>100</v>
      </c>
      <c r="F243" s="113">
        <v>9.5</v>
      </c>
      <c r="G243" s="113"/>
      <c r="H243" s="114"/>
      <c r="I243" s="112"/>
      <c r="J243" s="77"/>
    </row>
    <row r="244" spans="1:10" hidden="1" x14ac:dyDescent="0.25">
      <c r="A244" s="102" t="s">
        <v>279</v>
      </c>
      <c r="B244" s="103" t="s">
        <v>26</v>
      </c>
      <c r="C244" s="103" t="s">
        <v>33</v>
      </c>
      <c r="D244" s="110" t="s">
        <v>104</v>
      </c>
      <c r="E244" s="111">
        <v>30</v>
      </c>
      <c r="F244" s="113">
        <v>27.5</v>
      </c>
      <c r="G244" s="113"/>
      <c r="H244" s="114"/>
      <c r="I244" s="112"/>
      <c r="J244" s="77"/>
    </row>
    <row r="245" spans="1:10" hidden="1" x14ac:dyDescent="0.25">
      <c r="A245" s="102" t="s">
        <v>279</v>
      </c>
      <c r="B245" s="103">
        <v>3</v>
      </c>
      <c r="C245" s="103" t="s">
        <v>90</v>
      </c>
      <c r="D245" s="110" t="s">
        <v>78</v>
      </c>
      <c r="E245" s="111">
        <v>93</v>
      </c>
      <c r="F245" s="113">
        <v>9.5</v>
      </c>
      <c r="G245" s="113"/>
      <c r="H245" s="114"/>
      <c r="I245" s="112"/>
      <c r="J245" s="77"/>
    </row>
    <row r="246" spans="1:10" hidden="1" x14ac:dyDescent="0.25">
      <c r="A246" s="102" t="s">
        <v>280</v>
      </c>
      <c r="B246" s="103" t="s">
        <v>26</v>
      </c>
      <c r="C246" s="103" t="s">
        <v>27</v>
      </c>
      <c r="D246" s="110" t="s">
        <v>281</v>
      </c>
      <c r="E246" s="111">
        <v>5</v>
      </c>
      <c r="F246" s="113"/>
      <c r="G246" s="113"/>
      <c r="H246" s="114"/>
      <c r="I246" s="112"/>
      <c r="J246" s="77"/>
    </row>
    <row r="247" spans="1:10" hidden="1" x14ac:dyDescent="0.25">
      <c r="A247" s="109" t="s">
        <v>282</v>
      </c>
      <c r="B247" s="103" t="s">
        <v>120</v>
      </c>
      <c r="C247" s="103" t="s">
        <v>23</v>
      </c>
      <c r="D247" s="110" t="s">
        <v>21</v>
      </c>
      <c r="E247" s="111">
        <v>5</v>
      </c>
      <c r="F247" s="113"/>
      <c r="G247" s="113"/>
      <c r="H247" s="114"/>
      <c r="I247" s="112"/>
      <c r="J247" s="77"/>
    </row>
    <row r="248" spans="1:10" hidden="1" x14ac:dyDescent="0.25">
      <c r="A248" s="102" t="s">
        <v>99</v>
      </c>
      <c r="B248" s="103" t="s">
        <v>26</v>
      </c>
      <c r="C248" s="103" t="s">
        <v>27</v>
      </c>
      <c r="D248" s="110" t="s">
        <v>283</v>
      </c>
      <c r="E248" s="111">
        <v>15</v>
      </c>
      <c r="F248" s="113"/>
      <c r="G248" s="113"/>
      <c r="H248" s="114"/>
      <c r="I248" s="112"/>
      <c r="J248" s="77"/>
    </row>
    <row r="249" spans="1:10" hidden="1" x14ac:dyDescent="0.25">
      <c r="A249" s="102" t="s">
        <v>99</v>
      </c>
      <c r="B249" s="103" t="s">
        <v>26</v>
      </c>
      <c r="C249" s="103" t="s">
        <v>27</v>
      </c>
      <c r="D249" s="110" t="s">
        <v>284</v>
      </c>
      <c r="E249" s="111">
        <v>15</v>
      </c>
      <c r="F249" s="113"/>
      <c r="G249" s="113"/>
      <c r="H249" s="114"/>
      <c r="I249" s="112"/>
      <c r="J249" s="77"/>
    </row>
    <row r="250" spans="1:10" hidden="1" x14ac:dyDescent="0.25">
      <c r="A250" s="102" t="s">
        <v>285</v>
      </c>
      <c r="B250" s="103" t="s">
        <v>26</v>
      </c>
      <c r="C250" s="103" t="s">
        <v>27</v>
      </c>
      <c r="D250" s="110" t="s">
        <v>283</v>
      </c>
      <c r="E250" s="111">
        <v>15</v>
      </c>
      <c r="F250" s="113"/>
      <c r="G250" s="113"/>
      <c r="H250" s="114"/>
      <c r="I250" s="112"/>
      <c r="J250" s="77"/>
    </row>
    <row r="251" spans="1:10" hidden="1" x14ac:dyDescent="0.25">
      <c r="A251" s="102" t="s">
        <v>285</v>
      </c>
      <c r="B251" s="103" t="s">
        <v>26</v>
      </c>
      <c r="C251" s="103" t="s">
        <v>27</v>
      </c>
      <c r="D251" s="110" t="s">
        <v>284</v>
      </c>
      <c r="E251" s="111">
        <v>16</v>
      </c>
      <c r="F251" s="113"/>
      <c r="G251" s="113"/>
      <c r="H251" s="114"/>
      <c r="I251" s="112"/>
      <c r="J251" s="77"/>
    </row>
    <row r="252" spans="1:10" hidden="1" x14ac:dyDescent="0.25">
      <c r="A252" s="102" t="s">
        <v>286</v>
      </c>
      <c r="B252" s="103" t="s">
        <v>26</v>
      </c>
      <c r="C252" s="103"/>
      <c r="D252" s="110" t="s">
        <v>283</v>
      </c>
      <c r="E252" s="111">
        <v>20</v>
      </c>
      <c r="F252" s="113"/>
      <c r="G252" s="113"/>
      <c r="H252" s="114"/>
      <c r="I252" s="112"/>
      <c r="J252" s="77"/>
    </row>
    <row r="253" spans="1:10" hidden="1" x14ac:dyDescent="0.25">
      <c r="A253" s="102" t="s">
        <v>287</v>
      </c>
      <c r="B253" s="103" t="s">
        <v>26</v>
      </c>
      <c r="C253" s="103" t="s">
        <v>33</v>
      </c>
      <c r="D253" s="110" t="s">
        <v>141</v>
      </c>
      <c r="E253" s="111">
        <v>40</v>
      </c>
      <c r="F253" s="113"/>
      <c r="G253" s="113"/>
      <c r="H253" s="114"/>
      <c r="I253" s="112"/>
      <c r="J253" s="77"/>
    </row>
    <row r="254" spans="1:10" hidden="1" x14ac:dyDescent="0.25">
      <c r="A254" s="102" t="s">
        <v>287</v>
      </c>
      <c r="B254" s="103" t="s">
        <v>120</v>
      </c>
      <c r="C254" s="103" t="s">
        <v>23</v>
      </c>
      <c r="D254" s="110" t="s">
        <v>21</v>
      </c>
      <c r="E254" s="111">
        <v>80</v>
      </c>
      <c r="F254" s="113"/>
      <c r="G254" s="113"/>
      <c r="H254" s="114"/>
      <c r="I254" s="112"/>
      <c r="J254" s="77"/>
    </row>
    <row r="255" spans="1:10" hidden="1" x14ac:dyDescent="0.25">
      <c r="A255" s="102" t="s">
        <v>288</v>
      </c>
      <c r="B255" s="103">
        <v>2</v>
      </c>
      <c r="C255" s="103" t="s">
        <v>20</v>
      </c>
      <c r="D255" s="110" t="s">
        <v>38</v>
      </c>
      <c r="E255" s="111">
        <v>80</v>
      </c>
      <c r="F255" s="113"/>
      <c r="G255" s="113"/>
      <c r="H255" s="114"/>
      <c r="I255" s="112"/>
      <c r="J255" s="77"/>
    </row>
    <row r="256" spans="1:10" hidden="1" x14ac:dyDescent="0.25">
      <c r="A256" s="102" t="s">
        <v>289</v>
      </c>
      <c r="B256" s="103" t="s">
        <v>290</v>
      </c>
      <c r="C256" s="103" t="s">
        <v>33</v>
      </c>
      <c r="D256" s="110" t="s">
        <v>47</v>
      </c>
      <c r="E256" s="111">
        <v>25</v>
      </c>
      <c r="F256" s="113">
        <v>13.5</v>
      </c>
      <c r="G256" s="113"/>
      <c r="H256" s="114"/>
      <c r="I256" s="112"/>
      <c r="J256" s="77"/>
    </row>
    <row r="257" spans="1:10" hidden="1" x14ac:dyDescent="0.25">
      <c r="A257" s="102" t="s">
        <v>60</v>
      </c>
      <c r="B257" s="103" t="s">
        <v>290</v>
      </c>
      <c r="C257" s="103" t="s">
        <v>27</v>
      </c>
      <c r="D257" s="110" t="s">
        <v>47</v>
      </c>
      <c r="E257" s="111">
        <v>40</v>
      </c>
      <c r="F257" s="113">
        <v>10.5</v>
      </c>
      <c r="G257" s="113"/>
      <c r="H257" s="114"/>
      <c r="I257" s="112"/>
      <c r="J257" s="77"/>
    </row>
    <row r="258" spans="1:10" hidden="1" x14ac:dyDescent="0.25">
      <c r="A258" s="102" t="s">
        <v>291</v>
      </c>
      <c r="B258" s="103" t="s">
        <v>290</v>
      </c>
      <c r="C258" s="103" t="s">
        <v>33</v>
      </c>
      <c r="D258" s="110" t="s">
        <v>292</v>
      </c>
      <c r="E258" s="111">
        <v>110</v>
      </c>
      <c r="F258" s="113">
        <v>8</v>
      </c>
      <c r="G258" s="113"/>
      <c r="H258" s="114"/>
      <c r="I258" s="112"/>
      <c r="J258" s="77"/>
    </row>
    <row r="259" spans="1:10" hidden="1" x14ac:dyDescent="0.25">
      <c r="A259" s="102" t="s">
        <v>293</v>
      </c>
      <c r="B259" s="103" t="s">
        <v>290</v>
      </c>
      <c r="C259" s="103"/>
      <c r="D259" s="110" t="s">
        <v>294</v>
      </c>
      <c r="E259" s="111">
        <v>40</v>
      </c>
      <c r="F259" s="113">
        <v>8</v>
      </c>
      <c r="G259" s="113"/>
      <c r="H259" s="114"/>
      <c r="I259" s="112"/>
      <c r="J259" s="77"/>
    </row>
    <row r="260" spans="1:10" hidden="1" x14ac:dyDescent="0.25">
      <c r="A260" s="102" t="s">
        <v>295</v>
      </c>
      <c r="B260" s="103" t="s">
        <v>290</v>
      </c>
      <c r="C260" s="103" t="s">
        <v>27</v>
      </c>
      <c r="D260" s="110" t="s">
        <v>296</v>
      </c>
      <c r="E260" s="111">
        <v>25</v>
      </c>
      <c r="F260" s="113">
        <v>11.5</v>
      </c>
      <c r="G260" s="113"/>
      <c r="H260" s="114"/>
      <c r="I260" s="112"/>
      <c r="J260" s="77"/>
    </row>
    <row r="261" spans="1:10" hidden="1" x14ac:dyDescent="0.25">
      <c r="A261" s="102" t="s">
        <v>297</v>
      </c>
      <c r="B261" s="103" t="s">
        <v>290</v>
      </c>
      <c r="C261" s="103" t="s">
        <v>27</v>
      </c>
      <c r="D261" s="110" t="s">
        <v>298</v>
      </c>
      <c r="E261" s="111">
        <v>40</v>
      </c>
      <c r="F261" s="113">
        <v>13.5</v>
      </c>
      <c r="G261" s="113"/>
      <c r="H261" s="114"/>
      <c r="I261" s="112"/>
      <c r="J261" s="77"/>
    </row>
    <row r="262" spans="1:10" hidden="1" x14ac:dyDescent="0.25">
      <c r="A262" s="102" t="s">
        <v>299</v>
      </c>
      <c r="B262" s="103" t="s">
        <v>290</v>
      </c>
      <c r="C262" s="103" t="s">
        <v>300</v>
      </c>
      <c r="D262" s="110" t="s">
        <v>292</v>
      </c>
      <c r="E262" s="111">
        <v>25</v>
      </c>
      <c r="F262" s="113">
        <v>9</v>
      </c>
      <c r="G262" s="113"/>
      <c r="H262" s="114"/>
      <c r="I262" s="112"/>
      <c r="J262" s="77"/>
    </row>
    <row r="263" spans="1:10" hidden="1" x14ac:dyDescent="0.25">
      <c r="A263" s="102" t="s">
        <v>299</v>
      </c>
      <c r="B263" s="103" t="s">
        <v>290</v>
      </c>
      <c r="C263" s="103" t="s">
        <v>300</v>
      </c>
      <c r="D263" s="110" t="s">
        <v>298</v>
      </c>
      <c r="E263" s="111">
        <v>15</v>
      </c>
      <c r="F263" s="113">
        <v>16.600000000000001</v>
      </c>
      <c r="G263" s="113"/>
      <c r="H263" s="114"/>
      <c r="I263" s="112"/>
      <c r="J263" s="77"/>
    </row>
    <row r="264" spans="1:10" hidden="1" x14ac:dyDescent="0.25">
      <c r="A264" s="109" t="s">
        <v>301</v>
      </c>
      <c r="B264" s="103" t="s">
        <v>290</v>
      </c>
      <c r="C264" s="103" t="s">
        <v>33</v>
      </c>
      <c r="D264" s="110" t="s">
        <v>298</v>
      </c>
      <c r="E264" s="111">
        <v>40</v>
      </c>
      <c r="F264" s="113">
        <v>12</v>
      </c>
      <c r="G264" s="113"/>
      <c r="H264" s="114"/>
      <c r="I264" s="112"/>
      <c r="J264" s="77"/>
    </row>
    <row r="265" spans="1:10" hidden="1" x14ac:dyDescent="0.25">
      <c r="A265" s="102" t="s">
        <v>138</v>
      </c>
      <c r="B265" s="103" t="s">
        <v>290</v>
      </c>
      <c r="C265" s="103" t="s">
        <v>27</v>
      </c>
      <c r="D265" s="110" t="s">
        <v>296</v>
      </c>
      <c r="E265" s="111">
        <v>40</v>
      </c>
      <c r="F265" s="113">
        <v>11.5</v>
      </c>
      <c r="G265" s="113"/>
      <c r="H265" s="114"/>
      <c r="I265" s="112"/>
      <c r="J265" s="77"/>
    </row>
    <row r="266" spans="1:10" hidden="1" x14ac:dyDescent="0.25">
      <c r="A266" s="102" t="s">
        <v>302</v>
      </c>
      <c r="B266" s="103">
        <v>2</v>
      </c>
      <c r="C266" s="103" t="s">
        <v>90</v>
      </c>
      <c r="D266" s="110" t="s">
        <v>303</v>
      </c>
      <c r="E266" s="111">
        <v>90</v>
      </c>
      <c r="F266" s="113">
        <v>7</v>
      </c>
      <c r="G266" s="113"/>
      <c r="H266" s="114"/>
      <c r="I266" s="112"/>
      <c r="J266" s="77"/>
    </row>
    <row r="267" spans="1:10" hidden="1" x14ac:dyDescent="0.25">
      <c r="A267" s="102" t="s">
        <v>304</v>
      </c>
      <c r="B267" s="103">
        <v>2</v>
      </c>
      <c r="C267" s="103" t="s">
        <v>90</v>
      </c>
      <c r="D267" s="110" t="s">
        <v>305</v>
      </c>
      <c r="E267" s="111">
        <v>150</v>
      </c>
      <c r="F267" s="113">
        <v>4.5</v>
      </c>
      <c r="G267" s="113"/>
      <c r="H267" s="114"/>
      <c r="I267" s="112"/>
      <c r="J267" s="77"/>
    </row>
    <row r="268" spans="1:10" hidden="1" x14ac:dyDescent="0.25">
      <c r="A268" s="102" t="s">
        <v>306</v>
      </c>
      <c r="B268" s="103">
        <v>2</v>
      </c>
      <c r="C268" s="103" t="s">
        <v>90</v>
      </c>
      <c r="D268" s="110" t="s">
        <v>305</v>
      </c>
      <c r="E268" s="111">
        <v>250</v>
      </c>
      <c r="F268" s="113">
        <v>4.5</v>
      </c>
      <c r="G268" s="113"/>
      <c r="H268" s="114"/>
      <c r="I268" s="112"/>
      <c r="J268" s="77"/>
    </row>
    <row r="269" spans="1:10" hidden="1" x14ac:dyDescent="0.25">
      <c r="A269" s="102" t="s">
        <v>307</v>
      </c>
      <c r="B269" s="103">
        <v>2</v>
      </c>
      <c r="C269" s="103" t="s">
        <v>90</v>
      </c>
      <c r="D269" s="110" t="s">
        <v>303</v>
      </c>
      <c r="E269" s="111">
        <v>100</v>
      </c>
      <c r="F269" s="113">
        <v>7</v>
      </c>
      <c r="G269" s="113"/>
      <c r="H269" s="114"/>
      <c r="I269" s="112"/>
      <c r="J269" s="77"/>
    </row>
    <row r="270" spans="1:10" hidden="1" x14ac:dyDescent="0.25">
      <c r="A270" s="102" t="s">
        <v>308</v>
      </c>
      <c r="B270" s="103">
        <v>2</v>
      </c>
      <c r="C270" s="103" t="s">
        <v>90</v>
      </c>
      <c r="D270" s="110" t="s">
        <v>305</v>
      </c>
      <c r="E270" s="111">
        <v>200</v>
      </c>
      <c r="F270" s="113">
        <v>4.5</v>
      </c>
      <c r="G270" s="113"/>
      <c r="H270" s="114"/>
      <c r="I270" s="112"/>
      <c r="J270" s="77"/>
    </row>
    <row r="271" spans="1:10" hidden="1" x14ac:dyDescent="0.25">
      <c r="A271" s="109" t="s">
        <v>309</v>
      </c>
      <c r="B271" s="103">
        <v>2</v>
      </c>
      <c r="C271" s="103" t="s">
        <v>20</v>
      </c>
      <c r="D271" s="110"/>
      <c r="E271" s="111">
        <v>250</v>
      </c>
      <c r="F271" s="113">
        <v>3.25</v>
      </c>
      <c r="G271" s="113"/>
      <c r="H271" s="114"/>
      <c r="I271" s="112"/>
      <c r="J271" s="77"/>
    </row>
    <row r="272" spans="1:10" hidden="1" x14ac:dyDescent="0.25">
      <c r="A272" s="109" t="s">
        <v>310</v>
      </c>
      <c r="B272" s="103">
        <v>2</v>
      </c>
      <c r="C272" s="103" t="s">
        <v>20</v>
      </c>
      <c r="D272" s="110"/>
      <c r="E272" s="111">
        <v>200</v>
      </c>
      <c r="F272" s="113">
        <v>3.25</v>
      </c>
      <c r="G272" s="113"/>
      <c r="H272" s="114"/>
      <c r="I272" s="112"/>
      <c r="J272" s="77"/>
    </row>
    <row r="273" spans="1:10" hidden="1" x14ac:dyDescent="0.25">
      <c r="A273" s="109" t="s">
        <v>311</v>
      </c>
      <c r="B273" s="103">
        <v>2</v>
      </c>
      <c r="C273" s="103" t="s">
        <v>20</v>
      </c>
      <c r="D273" s="110"/>
      <c r="E273" s="111">
        <v>250</v>
      </c>
      <c r="F273" s="113">
        <v>3.25</v>
      </c>
      <c r="G273" s="113"/>
      <c r="H273" s="114"/>
      <c r="I273" s="112"/>
      <c r="J273" s="77"/>
    </row>
    <row r="274" spans="1:10" hidden="1" x14ac:dyDescent="0.25">
      <c r="A274" s="109" t="s">
        <v>312</v>
      </c>
      <c r="B274" s="103">
        <v>2</v>
      </c>
      <c r="C274" s="103" t="s">
        <v>20</v>
      </c>
      <c r="D274" s="110"/>
      <c r="E274" s="111">
        <v>250</v>
      </c>
      <c r="F274" s="113">
        <v>3.25</v>
      </c>
      <c r="G274" s="113"/>
      <c r="H274" s="114"/>
      <c r="I274" s="112"/>
      <c r="J274" s="77"/>
    </row>
    <row r="275" spans="1:10" hidden="1" x14ac:dyDescent="0.25">
      <c r="A275" s="109" t="s">
        <v>313</v>
      </c>
      <c r="B275" s="103">
        <v>2</v>
      </c>
      <c r="C275" s="103" t="s">
        <v>20</v>
      </c>
      <c r="D275" s="110"/>
      <c r="E275" s="111">
        <v>250</v>
      </c>
      <c r="F275" s="113">
        <v>3.25</v>
      </c>
      <c r="G275" s="113"/>
      <c r="H275" s="114"/>
      <c r="I275" s="112"/>
      <c r="J275" s="77"/>
    </row>
    <row r="276" spans="1:10" hidden="1" x14ac:dyDescent="0.25">
      <c r="A276" s="102" t="s">
        <v>241</v>
      </c>
      <c r="B276" s="103" t="s">
        <v>26</v>
      </c>
      <c r="C276" s="103" t="s">
        <v>23</v>
      </c>
      <c r="D276" s="110" t="s">
        <v>213</v>
      </c>
      <c r="E276" s="111">
        <v>250</v>
      </c>
      <c r="F276" s="113">
        <v>5.25</v>
      </c>
      <c r="G276" s="113"/>
      <c r="H276" s="114"/>
      <c r="I276" s="112"/>
      <c r="J276" s="77"/>
    </row>
    <row r="277" spans="1:10" hidden="1" x14ac:dyDescent="0.25">
      <c r="A277" s="102" t="s">
        <v>241</v>
      </c>
      <c r="B277" s="103"/>
      <c r="C277" s="103"/>
      <c r="D277" s="110" t="s">
        <v>314</v>
      </c>
      <c r="E277" s="111">
        <v>400</v>
      </c>
      <c r="F277" s="113">
        <v>4.25</v>
      </c>
      <c r="G277" s="113"/>
      <c r="H277" s="114"/>
      <c r="I277" s="112"/>
      <c r="J277" s="77"/>
    </row>
    <row r="278" spans="1:10" hidden="1" x14ac:dyDescent="0.25">
      <c r="A278" s="102" t="s">
        <v>315</v>
      </c>
      <c r="B278" s="103"/>
      <c r="C278" s="103"/>
      <c r="D278" s="110"/>
      <c r="E278" s="111">
        <v>200</v>
      </c>
      <c r="F278" s="113">
        <v>4</v>
      </c>
      <c r="G278" s="113"/>
      <c r="H278" s="114"/>
      <c r="I278" s="112"/>
      <c r="J278" s="77"/>
    </row>
    <row r="279" spans="1:10" hidden="1" x14ac:dyDescent="0.25">
      <c r="A279" s="102" t="s">
        <v>316</v>
      </c>
      <c r="B279" s="103"/>
      <c r="C279" s="103"/>
      <c r="D279" s="110"/>
      <c r="E279" s="111">
        <v>200</v>
      </c>
      <c r="F279" s="113">
        <v>3</v>
      </c>
      <c r="G279" s="113"/>
      <c r="H279" s="114"/>
      <c r="I279" s="112"/>
      <c r="J279" s="77"/>
    </row>
    <row r="280" spans="1:10" hidden="1" x14ac:dyDescent="0.25">
      <c r="A280" s="102" t="s">
        <v>317</v>
      </c>
      <c r="B280" s="103"/>
      <c r="C280" s="103"/>
      <c r="D280" s="110"/>
      <c r="E280" s="111">
        <v>175</v>
      </c>
      <c r="F280" s="113">
        <v>5</v>
      </c>
      <c r="G280" s="113"/>
      <c r="H280" s="114"/>
      <c r="I280" s="112"/>
      <c r="J280" s="77"/>
    </row>
    <row r="281" spans="1:10" hidden="1" x14ac:dyDescent="0.25">
      <c r="A281" s="102" t="s">
        <v>317</v>
      </c>
      <c r="B281" s="103"/>
      <c r="C281" s="103"/>
      <c r="D281" s="110"/>
      <c r="E281" s="111">
        <v>400</v>
      </c>
      <c r="F281" s="113">
        <v>3</v>
      </c>
      <c r="G281" s="113"/>
      <c r="H281" s="114"/>
      <c r="I281" s="112"/>
      <c r="J281" s="77"/>
    </row>
    <row r="282" spans="1:10" hidden="1" x14ac:dyDescent="0.25">
      <c r="A282" s="102" t="s">
        <v>318</v>
      </c>
      <c r="B282" s="103"/>
      <c r="C282" s="103"/>
      <c r="D282" s="110"/>
      <c r="E282" s="111">
        <v>145</v>
      </c>
      <c r="F282" s="113">
        <v>5</v>
      </c>
      <c r="G282" s="113"/>
      <c r="H282" s="114"/>
      <c r="I282" s="112"/>
      <c r="J282" s="77"/>
    </row>
    <row r="283" spans="1:10" hidden="1" x14ac:dyDescent="0.25">
      <c r="A283" s="102" t="s">
        <v>319</v>
      </c>
      <c r="B283" s="103"/>
      <c r="C283" s="103"/>
      <c r="D283" s="110"/>
      <c r="E283" s="111">
        <v>200</v>
      </c>
      <c r="F283" s="113">
        <v>4</v>
      </c>
      <c r="G283" s="113"/>
      <c r="H283" s="114"/>
      <c r="I283" s="112"/>
      <c r="J283" s="77"/>
    </row>
    <row r="284" spans="1:10" hidden="1" x14ac:dyDescent="0.25">
      <c r="A284" s="109" t="s">
        <v>320</v>
      </c>
      <c r="B284" s="103">
        <v>2</v>
      </c>
      <c r="C284" s="103" t="s">
        <v>68</v>
      </c>
      <c r="D284" s="110"/>
      <c r="E284" s="111">
        <v>300</v>
      </c>
      <c r="F284" s="113">
        <v>1.85</v>
      </c>
      <c r="G284" s="113"/>
      <c r="H284" s="114"/>
      <c r="I284" s="112"/>
      <c r="J284" s="77"/>
    </row>
    <row r="285" spans="1:10" hidden="1" x14ac:dyDescent="0.25">
      <c r="A285" s="109" t="s">
        <v>310</v>
      </c>
      <c r="B285" s="103">
        <v>2</v>
      </c>
      <c r="C285" s="103" t="s">
        <v>68</v>
      </c>
      <c r="D285" s="110"/>
      <c r="E285" s="111">
        <v>300</v>
      </c>
      <c r="F285" s="113">
        <v>1.85</v>
      </c>
      <c r="G285" s="113"/>
      <c r="H285" s="114"/>
      <c r="I285" s="112"/>
      <c r="J285" s="77"/>
    </row>
    <row r="286" spans="1:10" hidden="1" x14ac:dyDescent="0.25">
      <c r="A286" s="109" t="s">
        <v>311</v>
      </c>
      <c r="B286" s="103">
        <v>2</v>
      </c>
      <c r="C286" s="103" t="s">
        <v>68</v>
      </c>
      <c r="D286" s="110"/>
      <c r="E286" s="111">
        <v>300</v>
      </c>
      <c r="F286" s="113">
        <v>1.85</v>
      </c>
      <c r="G286" s="113"/>
      <c r="H286" s="114"/>
      <c r="I286" s="112"/>
      <c r="J286" s="77"/>
    </row>
    <row r="287" spans="1:10" hidden="1" x14ac:dyDescent="0.25">
      <c r="A287" s="109" t="s">
        <v>312</v>
      </c>
      <c r="B287" s="103">
        <v>2</v>
      </c>
      <c r="C287" s="103" t="s">
        <v>68</v>
      </c>
      <c r="D287" s="110"/>
      <c r="E287" s="111">
        <v>300</v>
      </c>
      <c r="F287" s="113">
        <v>1.85</v>
      </c>
      <c r="G287" s="113"/>
      <c r="H287" s="114"/>
      <c r="I287" s="112"/>
      <c r="J287" s="77"/>
    </row>
    <row r="288" spans="1:10" hidden="1" x14ac:dyDescent="0.25">
      <c r="A288" s="109" t="s">
        <v>313</v>
      </c>
      <c r="B288" s="103">
        <v>2</v>
      </c>
      <c r="C288" s="103" t="s">
        <v>68</v>
      </c>
      <c r="D288" s="110"/>
      <c r="E288" s="111">
        <v>500</v>
      </c>
      <c r="F288" s="113">
        <v>1.85</v>
      </c>
      <c r="G288" s="113"/>
      <c r="H288" s="114"/>
      <c r="I288" s="112"/>
      <c r="J288" s="77"/>
    </row>
    <row r="289" spans="1:10" hidden="1" x14ac:dyDescent="0.25">
      <c r="A289" s="109" t="s">
        <v>321</v>
      </c>
      <c r="B289" s="103">
        <v>2</v>
      </c>
      <c r="C289" s="103" t="s">
        <v>68</v>
      </c>
      <c r="D289" s="110"/>
      <c r="E289" s="111">
        <v>200</v>
      </c>
      <c r="F289" s="113">
        <v>4.5</v>
      </c>
      <c r="G289" s="113"/>
      <c r="H289" s="114"/>
      <c r="I289" s="112"/>
      <c r="J289" s="77"/>
    </row>
    <row r="290" spans="1:10" hidden="1" x14ac:dyDescent="0.25">
      <c r="A290" s="109" t="s">
        <v>322</v>
      </c>
      <c r="B290" s="103">
        <v>2</v>
      </c>
      <c r="C290" s="103" t="s">
        <v>195</v>
      </c>
      <c r="D290" s="110"/>
      <c r="E290" s="111">
        <v>500</v>
      </c>
      <c r="F290" s="116">
        <v>1.7</v>
      </c>
      <c r="G290" s="116"/>
      <c r="H290" s="114"/>
      <c r="I290" s="112"/>
      <c r="J290" s="77"/>
    </row>
    <row r="291" spans="1:10" hidden="1" x14ac:dyDescent="0.25">
      <c r="A291" s="109" t="s">
        <v>323</v>
      </c>
      <c r="B291" s="103">
        <v>2</v>
      </c>
      <c r="C291" s="103" t="s">
        <v>195</v>
      </c>
      <c r="D291" s="110"/>
      <c r="E291" s="111">
        <v>500</v>
      </c>
      <c r="F291" s="116">
        <v>1.7</v>
      </c>
      <c r="G291" s="116"/>
      <c r="H291" s="114"/>
      <c r="I291" s="112"/>
      <c r="J291" s="77"/>
    </row>
    <row r="292" spans="1:10" hidden="1" x14ac:dyDescent="0.25">
      <c r="A292" s="109" t="s">
        <v>324</v>
      </c>
      <c r="B292" s="103">
        <v>2</v>
      </c>
      <c r="C292" s="103" t="s">
        <v>195</v>
      </c>
      <c r="D292" s="110"/>
      <c r="E292" s="111">
        <v>500</v>
      </c>
      <c r="F292" s="116">
        <v>1.7</v>
      </c>
      <c r="G292" s="116"/>
      <c r="H292" s="114"/>
      <c r="I292" s="112"/>
      <c r="J292" s="77"/>
    </row>
    <row r="293" spans="1:10" hidden="1" x14ac:dyDescent="0.25">
      <c r="A293" s="109" t="s">
        <v>325</v>
      </c>
      <c r="B293" s="103">
        <v>4</v>
      </c>
      <c r="C293" s="103" t="s">
        <v>31</v>
      </c>
      <c r="D293" s="110"/>
      <c r="E293" s="111">
        <v>200</v>
      </c>
      <c r="F293" s="116">
        <v>0.99</v>
      </c>
      <c r="G293" s="116"/>
      <c r="H293" s="114"/>
      <c r="I293" s="112"/>
      <c r="J293" s="77"/>
    </row>
    <row r="294" spans="1:10" hidden="1" x14ac:dyDescent="0.25">
      <c r="A294" s="109" t="s">
        <v>273</v>
      </c>
      <c r="B294" s="103">
        <v>4</v>
      </c>
      <c r="C294" s="103" t="s">
        <v>31</v>
      </c>
      <c r="D294" s="110"/>
      <c r="E294" s="111">
        <v>500</v>
      </c>
      <c r="F294" s="116">
        <v>0.95</v>
      </c>
      <c r="G294" s="116"/>
      <c r="H294" s="114"/>
      <c r="I294" s="112"/>
      <c r="J294" s="77"/>
    </row>
    <row r="295" spans="1:10" hidden="1" x14ac:dyDescent="0.25">
      <c r="A295" s="109" t="s">
        <v>326</v>
      </c>
      <c r="B295" s="103">
        <v>4</v>
      </c>
      <c r="C295" s="103" t="s">
        <v>31</v>
      </c>
      <c r="D295" s="110"/>
      <c r="E295" s="111">
        <v>400</v>
      </c>
      <c r="F295" s="116">
        <v>0.83</v>
      </c>
      <c r="G295" s="116"/>
      <c r="H295" s="114"/>
      <c r="I295" s="112"/>
      <c r="J295" s="77"/>
    </row>
    <row r="296" spans="1:10" hidden="1" x14ac:dyDescent="0.25">
      <c r="A296" s="109" t="s">
        <v>327</v>
      </c>
      <c r="B296" s="103">
        <v>4</v>
      </c>
      <c r="C296" s="103" t="s">
        <v>31</v>
      </c>
      <c r="D296" s="110"/>
      <c r="E296" s="111">
        <v>500</v>
      </c>
      <c r="F296" s="116">
        <v>0.99</v>
      </c>
      <c r="G296" s="116"/>
      <c r="H296" s="114"/>
      <c r="I296" s="112"/>
      <c r="J296" s="77"/>
    </row>
    <row r="297" spans="1:10" hidden="1" x14ac:dyDescent="0.25">
      <c r="A297" s="109" t="s">
        <v>328</v>
      </c>
      <c r="B297" s="103">
        <v>4</v>
      </c>
      <c r="C297" s="103" t="s">
        <v>31</v>
      </c>
      <c r="D297" s="110"/>
      <c r="E297" s="111">
        <v>500</v>
      </c>
      <c r="F297" s="116">
        <v>0.95</v>
      </c>
      <c r="G297" s="116"/>
      <c r="H297" s="114"/>
      <c r="I297" s="112"/>
      <c r="J297" s="77"/>
    </row>
    <row r="298" spans="1:10" hidden="1" x14ac:dyDescent="0.25">
      <c r="A298" s="102" t="s">
        <v>329</v>
      </c>
      <c r="B298" s="103">
        <v>3</v>
      </c>
      <c r="C298" s="103" t="s">
        <v>31</v>
      </c>
      <c r="D298" s="110" t="s">
        <v>50</v>
      </c>
      <c r="E298" s="111">
        <v>500</v>
      </c>
      <c r="F298" s="116">
        <v>0.66</v>
      </c>
      <c r="G298" s="116"/>
      <c r="H298" s="114"/>
      <c r="I298" s="112"/>
      <c r="J298" s="77"/>
    </row>
    <row r="299" spans="1:10" hidden="1" x14ac:dyDescent="0.25">
      <c r="A299" s="102" t="s">
        <v>330</v>
      </c>
      <c r="B299" s="103">
        <v>2</v>
      </c>
      <c r="C299" s="103" t="s">
        <v>195</v>
      </c>
      <c r="D299" s="110"/>
      <c r="E299" s="111">
        <v>500</v>
      </c>
      <c r="F299" s="116">
        <v>2.2000000000000002</v>
      </c>
      <c r="G299" s="116"/>
      <c r="H299" s="114"/>
      <c r="I299" s="112"/>
      <c r="J299" s="77"/>
    </row>
    <row r="300" spans="1:10" hidden="1" x14ac:dyDescent="0.25">
      <c r="A300" s="102" t="s">
        <v>329</v>
      </c>
      <c r="B300" s="103">
        <v>2</v>
      </c>
      <c r="C300" s="103" t="s">
        <v>20</v>
      </c>
      <c r="D300" s="110" t="s">
        <v>111</v>
      </c>
      <c r="E300" s="111">
        <v>75</v>
      </c>
      <c r="F300" s="116"/>
      <c r="G300" s="116"/>
      <c r="H300" s="114"/>
      <c r="I300" s="112"/>
      <c r="J300" s="77"/>
    </row>
    <row r="301" spans="1:10" hidden="1" x14ac:dyDescent="0.25">
      <c r="A301" s="102" t="s">
        <v>88</v>
      </c>
      <c r="B301" s="103" t="s">
        <v>120</v>
      </c>
      <c r="C301" s="103" t="s">
        <v>23</v>
      </c>
      <c r="D301" s="110" t="s">
        <v>21</v>
      </c>
      <c r="E301" s="111">
        <v>24</v>
      </c>
      <c r="F301" s="116"/>
      <c r="G301" s="116"/>
      <c r="H301" s="114"/>
      <c r="I301" s="112"/>
      <c r="J301" s="77"/>
    </row>
    <row r="302" spans="1:10" hidden="1" x14ac:dyDescent="0.25">
      <c r="A302" s="102" t="s">
        <v>331</v>
      </c>
      <c r="B302" s="103">
        <v>2</v>
      </c>
      <c r="C302" s="103" t="s">
        <v>20</v>
      </c>
      <c r="D302" s="110" t="s">
        <v>111</v>
      </c>
      <c r="E302" s="111">
        <v>50</v>
      </c>
      <c r="F302" s="116"/>
      <c r="G302" s="116"/>
      <c r="H302" s="114"/>
      <c r="I302" s="112"/>
      <c r="J302" s="77"/>
    </row>
    <row r="303" spans="1:10" hidden="1" x14ac:dyDescent="0.25">
      <c r="A303" s="102" t="s">
        <v>332</v>
      </c>
      <c r="B303" s="103">
        <v>2</v>
      </c>
      <c r="C303" s="103" t="s">
        <v>20</v>
      </c>
      <c r="D303" s="110" t="s">
        <v>111</v>
      </c>
      <c r="E303" s="111">
        <v>10</v>
      </c>
      <c r="F303" s="116"/>
      <c r="G303" s="116"/>
      <c r="H303" s="114"/>
      <c r="I303" s="112"/>
      <c r="J303" s="77"/>
    </row>
    <row r="304" spans="1:10" hidden="1" x14ac:dyDescent="0.25">
      <c r="A304" s="102" t="s">
        <v>333</v>
      </c>
      <c r="B304" s="103">
        <v>2</v>
      </c>
      <c r="C304" s="103" t="s">
        <v>20</v>
      </c>
      <c r="D304" s="110" t="s">
        <v>21</v>
      </c>
      <c r="E304" s="111">
        <v>50</v>
      </c>
      <c r="F304" s="116"/>
      <c r="G304" s="116"/>
      <c r="H304" s="114"/>
      <c r="I304" s="112"/>
      <c r="J304" s="77"/>
    </row>
    <row r="305" spans="1:10" hidden="1" x14ac:dyDescent="0.25">
      <c r="A305" s="102" t="s">
        <v>334</v>
      </c>
      <c r="B305" s="103">
        <v>2</v>
      </c>
      <c r="C305" s="103" t="s">
        <v>20</v>
      </c>
      <c r="D305" s="110" t="s">
        <v>21</v>
      </c>
      <c r="E305" s="111">
        <v>200</v>
      </c>
      <c r="F305" s="116"/>
      <c r="G305" s="116"/>
      <c r="H305" s="114"/>
      <c r="I305" s="112"/>
      <c r="J305" s="77"/>
    </row>
    <row r="306" spans="1:10" hidden="1" x14ac:dyDescent="0.25">
      <c r="A306" s="102" t="s">
        <v>334</v>
      </c>
      <c r="B306" s="103" t="s">
        <v>120</v>
      </c>
      <c r="C306" s="103" t="s">
        <v>23</v>
      </c>
      <c r="D306" s="110" t="s">
        <v>335</v>
      </c>
      <c r="E306" s="111">
        <v>189</v>
      </c>
      <c r="F306" s="116"/>
      <c r="G306" s="116"/>
      <c r="H306" s="114"/>
      <c r="I306" s="112"/>
      <c r="J306" s="77"/>
    </row>
    <row r="307" spans="1:10" hidden="1" x14ac:dyDescent="0.25">
      <c r="A307" s="102" t="s">
        <v>334</v>
      </c>
      <c r="B307" s="103" t="s">
        <v>120</v>
      </c>
      <c r="C307" s="103" t="s">
        <v>23</v>
      </c>
      <c r="D307" s="110" t="s">
        <v>24</v>
      </c>
      <c r="E307" s="111">
        <v>275</v>
      </c>
      <c r="F307" s="116"/>
      <c r="G307" s="116"/>
      <c r="H307" s="114"/>
      <c r="I307" s="112"/>
      <c r="J307" s="77"/>
    </row>
    <row r="308" spans="1:10" hidden="1" x14ac:dyDescent="0.25">
      <c r="A308" s="102" t="s">
        <v>336</v>
      </c>
      <c r="B308" s="103">
        <v>2</v>
      </c>
      <c r="C308" s="103" t="s">
        <v>23</v>
      </c>
      <c r="D308" s="110" t="s">
        <v>21</v>
      </c>
      <c r="E308" s="111">
        <v>50</v>
      </c>
      <c r="F308" s="116"/>
      <c r="G308" s="116"/>
      <c r="H308" s="114"/>
      <c r="I308" s="112"/>
      <c r="J308" s="77"/>
    </row>
    <row r="309" spans="1:10" hidden="1" x14ac:dyDescent="0.25">
      <c r="A309" s="102" t="s">
        <v>336</v>
      </c>
      <c r="B309" s="103" t="s">
        <v>337</v>
      </c>
      <c r="C309" s="103" t="s">
        <v>33</v>
      </c>
      <c r="D309" s="110" t="s">
        <v>335</v>
      </c>
      <c r="E309" s="111">
        <v>45</v>
      </c>
      <c r="F309" s="116"/>
      <c r="G309" s="116"/>
      <c r="H309" s="114"/>
      <c r="I309" s="112"/>
      <c r="J309" s="77"/>
    </row>
    <row r="310" spans="1:10" hidden="1" x14ac:dyDescent="0.25">
      <c r="A310" s="102" t="s">
        <v>336</v>
      </c>
      <c r="B310" s="103" t="s">
        <v>26</v>
      </c>
      <c r="C310" s="103" t="s">
        <v>33</v>
      </c>
      <c r="D310" s="110" t="s">
        <v>28</v>
      </c>
      <c r="E310" s="111">
        <v>38</v>
      </c>
      <c r="F310" s="116"/>
      <c r="G310" s="116"/>
      <c r="H310" s="114"/>
      <c r="I310" s="112"/>
      <c r="J310" s="77"/>
    </row>
    <row r="311" spans="1:10" hidden="1" x14ac:dyDescent="0.25">
      <c r="A311" s="102" t="s">
        <v>338</v>
      </c>
      <c r="B311" s="103" t="s">
        <v>26</v>
      </c>
      <c r="C311" s="103" t="s">
        <v>33</v>
      </c>
      <c r="D311" s="110" t="s">
        <v>28</v>
      </c>
      <c r="E311" s="111">
        <v>25</v>
      </c>
      <c r="F311" s="116"/>
      <c r="G311" s="116"/>
      <c r="H311" s="114"/>
      <c r="I311" s="112"/>
      <c r="J311" s="77"/>
    </row>
    <row r="312" spans="1:10" hidden="1" x14ac:dyDescent="0.25">
      <c r="A312" s="102" t="s">
        <v>339</v>
      </c>
      <c r="B312" s="103">
        <v>2</v>
      </c>
      <c r="C312" s="103" t="s">
        <v>90</v>
      </c>
      <c r="D312" s="110" t="s">
        <v>340</v>
      </c>
      <c r="E312" s="111">
        <v>50</v>
      </c>
      <c r="F312" s="116"/>
      <c r="G312" s="116"/>
      <c r="H312" s="114"/>
      <c r="I312" s="112"/>
      <c r="J312" s="77"/>
    </row>
    <row r="313" spans="1:10" hidden="1" x14ac:dyDescent="0.25">
      <c r="A313" s="102" t="s">
        <v>339</v>
      </c>
      <c r="B313" s="103">
        <v>2</v>
      </c>
      <c r="C313" s="103" t="s">
        <v>90</v>
      </c>
      <c r="D313" s="110" t="s">
        <v>341</v>
      </c>
      <c r="E313" s="111">
        <v>55</v>
      </c>
      <c r="F313" s="116"/>
      <c r="G313" s="116"/>
      <c r="H313" s="114"/>
      <c r="I313" s="112"/>
      <c r="J313" s="77"/>
    </row>
    <row r="314" spans="1:10" hidden="1" x14ac:dyDescent="0.25">
      <c r="A314" s="115" t="s">
        <v>342</v>
      </c>
      <c r="B314" s="107">
        <v>2</v>
      </c>
      <c r="C314" s="107" t="s">
        <v>23</v>
      </c>
      <c r="D314" s="110" t="s">
        <v>45</v>
      </c>
      <c r="E314" s="111">
        <v>50</v>
      </c>
      <c r="F314" s="115"/>
      <c r="G314" s="115"/>
      <c r="H314" s="115"/>
      <c r="I314" s="112"/>
      <c r="J314" s="77"/>
    </row>
    <row r="315" spans="1:10" hidden="1" x14ac:dyDescent="0.25">
      <c r="A315" s="115" t="s">
        <v>343</v>
      </c>
      <c r="B315" s="107" t="s">
        <v>26</v>
      </c>
      <c r="C315" s="107" t="s">
        <v>33</v>
      </c>
      <c r="D315" s="110" t="s">
        <v>344</v>
      </c>
      <c r="E315" s="111">
        <v>18</v>
      </c>
      <c r="F315" s="115"/>
      <c r="G315" s="115"/>
      <c r="H315" s="115"/>
      <c r="I315" s="112"/>
      <c r="J315" s="77"/>
    </row>
    <row r="316" spans="1:10" hidden="1" x14ac:dyDescent="0.25">
      <c r="A316" s="102" t="s">
        <v>151</v>
      </c>
      <c r="B316" s="107" t="s">
        <v>26</v>
      </c>
      <c r="C316" s="107" t="s">
        <v>33</v>
      </c>
      <c r="D316" s="110" t="s">
        <v>344</v>
      </c>
      <c r="E316" s="111">
        <v>40</v>
      </c>
      <c r="F316" s="115"/>
      <c r="G316" s="115"/>
      <c r="H316" s="115"/>
      <c r="I316" s="112"/>
      <c r="J316" s="77"/>
    </row>
    <row r="317" spans="1:10" hidden="1" x14ac:dyDescent="0.25">
      <c r="A317" s="102" t="s">
        <v>153</v>
      </c>
      <c r="B317" s="107">
        <v>2</v>
      </c>
      <c r="C317" s="107" t="s">
        <v>90</v>
      </c>
      <c r="D317" s="110" t="s">
        <v>21</v>
      </c>
      <c r="E317" s="111">
        <v>65</v>
      </c>
      <c r="F317" s="115"/>
      <c r="G317" s="115"/>
      <c r="H317" s="115"/>
      <c r="I317" s="112"/>
      <c r="J317" s="77"/>
    </row>
    <row r="318" spans="1:10" hidden="1" x14ac:dyDescent="0.25">
      <c r="A318" s="109" t="s">
        <v>160</v>
      </c>
      <c r="B318" s="107">
        <v>2</v>
      </c>
      <c r="C318" s="107" t="s">
        <v>20</v>
      </c>
      <c r="D318" s="110" t="s">
        <v>345</v>
      </c>
      <c r="E318" s="111">
        <v>45</v>
      </c>
      <c r="F318" s="115"/>
      <c r="G318" s="115"/>
      <c r="H318" s="115"/>
      <c r="I318" s="112"/>
      <c r="J318" s="77"/>
    </row>
    <row r="319" spans="1:10" hidden="1" x14ac:dyDescent="0.25">
      <c r="A319" s="109" t="s">
        <v>160</v>
      </c>
      <c r="B319" s="107" t="s">
        <v>120</v>
      </c>
      <c r="C319" s="107" t="s">
        <v>33</v>
      </c>
      <c r="D319" s="110" t="s">
        <v>335</v>
      </c>
      <c r="E319" s="111">
        <v>25</v>
      </c>
      <c r="F319" s="115"/>
      <c r="G319" s="115"/>
      <c r="H319" s="115"/>
      <c r="I319" s="112"/>
      <c r="J319" s="77"/>
    </row>
    <row r="320" spans="1:10" hidden="1" x14ac:dyDescent="0.25">
      <c r="A320" s="109" t="s">
        <v>160</v>
      </c>
      <c r="B320" s="107" t="s">
        <v>26</v>
      </c>
      <c r="C320" s="107" t="s">
        <v>33</v>
      </c>
      <c r="D320" s="110" t="s">
        <v>346</v>
      </c>
      <c r="E320" s="111">
        <v>25</v>
      </c>
      <c r="F320" s="115"/>
      <c r="G320" s="115"/>
      <c r="H320" s="115"/>
      <c r="I320" s="112"/>
      <c r="J320" s="77"/>
    </row>
    <row r="321" spans="1:12" hidden="1" x14ac:dyDescent="0.25">
      <c r="A321" s="109" t="s">
        <v>321</v>
      </c>
      <c r="B321" s="107">
        <v>2</v>
      </c>
      <c r="C321" s="107" t="s">
        <v>90</v>
      </c>
      <c r="D321" s="110" t="s">
        <v>38</v>
      </c>
      <c r="E321" s="111">
        <v>55</v>
      </c>
      <c r="F321" s="115"/>
      <c r="G321" s="115"/>
      <c r="H321" s="115"/>
      <c r="I321" s="112"/>
      <c r="J321" s="77"/>
    </row>
    <row r="322" spans="1:12" hidden="1" x14ac:dyDescent="0.25">
      <c r="A322" s="109" t="s">
        <v>347</v>
      </c>
      <c r="B322" s="107">
        <v>2</v>
      </c>
      <c r="C322" s="107" t="s">
        <v>20</v>
      </c>
      <c r="D322" s="110" t="s">
        <v>111</v>
      </c>
      <c r="E322" s="111">
        <v>100</v>
      </c>
      <c r="F322" s="115"/>
      <c r="G322" s="115"/>
      <c r="H322" s="115"/>
      <c r="I322" s="112"/>
      <c r="J322" s="77"/>
    </row>
    <row r="323" spans="1:12" hidden="1" x14ac:dyDescent="0.25">
      <c r="A323" s="115" t="s">
        <v>69</v>
      </c>
      <c r="B323" s="107">
        <v>3</v>
      </c>
      <c r="C323" s="107" t="s">
        <v>31</v>
      </c>
      <c r="D323" s="110" t="s">
        <v>348</v>
      </c>
      <c r="E323" s="111">
        <v>4000</v>
      </c>
      <c r="F323" s="117">
        <v>0.12</v>
      </c>
      <c r="G323" s="115"/>
      <c r="H323" s="115"/>
      <c r="I323" s="112"/>
      <c r="J323" s="77"/>
    </row>
    <row r="324" spans="1:12" hidden="1" x14ac:dyDescent="0.25">
      <c r="A324" s="115" t="s">
        <v>69</v>
      </c>
      <c r="B324" s="107">
        <v>3</v>
      </c>
      <c r="C324" s="107" t="s">
        <v>31</v>
      </c>
      <c r="D324" s="110" t="s">
        <v>86</v>
      </c>
      <c r="E324" s="111">
        <v>2000</v>
      </c>
      <c r="F324" s="117">
        <v>0.22</v>
      </c>
      <c r="G324" s="115"/>
      <c r="H324" s="115"/>
      <c r="I324" s="112"/>
      <c r="J324" s="77"/>
    </row>
    <row r="325" spans="1:12" hidden="1" x14ac:dyDescent="0.25">
      <c r="A325" s="115" t="s">
        <v>69</v>
      </c>
      <c r="B325" s="107">
        <v>3</v>
      </c>
      <c r="C325" s="107" t="s">
        <v>31</v>
      </c>
      <c r="D325" s="110" t="s">
        <v>86</v>
      </c>
      <c r="E325" s="111">
        <v>4000</v>
      </c>
      <c r="F325" s="117">
        <v>0.22</v>
      </c>
      <c r="G325" s="115"/>
      <c r="H325" s="115"/>
      <c r="I325" s="112"/>
      <c r="J325" s="77"/>
    </row>
    <row r="326" spans="1:12" hidden="1" x14ac:dyDescent="0.25">
      <c r="A326" s="115" t="s">
        <v>69</v>
      </c>
      <c r="B326" s="107">
        <v>1</v>
      </c>
      <c r="C326" s="107" t="s">
        <v>349</v>
      </c>
      <c r="D326" s="110" t="s">
        <v>36</v>
      </c>
      <c r="E326" s="111">
        <v>3500</v>
      </c>
      <c r="F326" s="117">
        <v>0.75</v>
      </c>
      <c r="G326" s="115"/>
      <c r="H326" s="115"/>
      <c r="I326" s="112"/>
      <c r="J326" s="77"/>
    </row>
    <row r="327" spans="1:12" hidden="1" x14ac:dyDescent="0.25">
      <c r="A327" s="102" t="s">
        <v>76</v>
      </c>
      <c r="B327" s="107">
        <v>3</v>
      </c>
      <c r="C327" s="107" t="s">
        <v>195</v>
      </c>
      <c r="D327" s="115"/>
      <c r="E327" s="111">
        <v>500</v>
      </c>
      <c r="F327" s="117">
        <v>0.4</v>
      </c>
      <c r="G327" s="115"/>
      <c r="H327" s="115"/>
      <c r="I327" s="112"/>
      <c r="J327" s="77"/>
    </row>
    <row r="328" spans="1:12" hidden="1" x14ac:dyDescent="0.25">
      <c r="A328" s="102" t="s">
        <v>84</v>
      </c>
      <c r="B328" s="107">
        <v>3</v>
      </c>
      <c r="C328" s="107" t="s">
        <v>195</v>
      </c>
      <c r="D328" s="115"/>
      <c r="E328" s="111">
        <v>600</v>
      </c>
      <c r="F328" s="117">
        <v>1.5</v>
      </c>
      <c r="G328" s="115"/>
      <c r="H328" s="115"/>
      <c r="I328" s="112"/>
      <c r="J328" s="77"/>
    </row>
    <row r="329" spans="1:12" hidden="1" x14ac:dyDescent="0.25">
      <c r="A329" s="109" t="s">
        <v>350</v>
      </c>
      <c r="B329" s="107">
        <v>3</v>
      </c>
      <c r="C329" s="107" t="s">
        <v>31</v>
      </c>
      <c r="D329" s="115"/>
      <c r="E329" s="111">
        <v>600</v>
      </c>
      <c r="F329" s="117">
        <v>0.1</v>
      </c>
      <c r="G329" s="115"/>
      <c r="H329" s="115"/>
      <c r="I329" s="112"/>
      <c r="J329" s="77"/>
    </row>
    <row r="330" spans="1:12" hidden="1" x14ac:dyDescent="0.25">
      <c r="A330" s="102" t="s">
        <v>339</v>
      </c>
      <c r="B330" s="107">
        <v>2</v>
      </c>
      <c r="C330" s="107"/>
      <c r="D330" s="115" t="s">
        <v>65</v>
      </c>
      <c r="E330" s="111">
        <v>400</v>
      </c>
      <c r="F330" s="117">
        <v>2</v>
      </c>
      <c r="G330" s="115"/>
      <c r="H330" s="115"/>
      <c r="I330" s="112"/>
      <c r="J330" s="77"/>
    </row>
    <row r="331" spans="1:12" hidden="1" x14ac:dyDescent="0.25">
      <c r="A331" s="102" t="s">
        <v>339</v>
      </c>
      <c r="B331" s="107" t="s">
        <v>120</v>
      </c>
      <c r="C331" s="107"/>
      <c r="D331" s="115" t="s">
        <v>32</v>
      </c>
      <c r="E331" s="111">
        <v>200</v>
      </c>
      <c r="F331" s="117">
        <v>2.75</v>
      </c>
      <c r="G331" s="115"/>
      <c r="H331" s="115"/>
      <c r="I331" s="112"/>
      <c r="J331" s="77"/>
    </row>
    <row r="332" spans="1:12" hidden="1" x14ac:dyDescent="0.25">
      <c r="A332" s="115" t="s">
        <v>342</v>
      </c>
      <c r="B332" s="107" t="s">
        <v>120</v>
      </c>
      <c r="C332" s="107"/>
      <c r="D332" s="115" t="s">
        <v>78</v>
      </c>
      <c r="E332" s="111">
        <v>150</v>
      </c>
      <c r="F332" s="117">
        <v>4</v>
      </c>
      <c r="G332" s="115"/>
      <c r="H332" s="115"/>
      <c r="I332" s="112"/>
      <c r="J332" s="77"/>
    </row>
    <row r="333" spans="1:12" hidden="1" x14ac:dyDescent="0.25">
      <c r="A333" s="118" t="s">
        <v>351</v>
      </c>
      <c r="B333" s="107">
        <v>4</v>
      </c>
      <c r="C333" s="107" t="s">
        <v>27</v>
      </c>
      <c r="D333" s="104"/>
      <c r="E333" s="105">
        <v>40</v>
      </c>
      <c r="F333" s="107"/>
      <c r="G333" s="107"/>
      <c r="H333" s="104"/>
      <c r="I333" s="112" t="s">
        <v>352</v>
      </c>
      <c r="J333" s="77"/>
      <c r="K333" s="31"/>
      <c r="L333" s="31"/>
    </row>
    <row r="334" spans="1:12" hidden="1" x14ac:dyDescent="0.25">
      <c r="A334" s="102" t="s">
        <v>353</v>
      </c>
      <c r="B334" s="119"/>
      <c r="C334" s="107"/>
      <c r="D334" s="104"/>
      <c r="E334" s="105">
        <v>700</v>
      </c>
      <c r="F334" s="107"/>
      <c r="G334" s="107"/>
      <c r="H334" s="105"/>
      <c r="I334" s="112"/>
      <c r="J334" s="77"/>
      <c r="K334" s="31"/>
      <c r="L334" s="31"/>
    </row>
    <row r="335" spans="1:12" hidden="1" x14ac:dyDescent="0.25">
      <c r="A335" s="102" t="s">
        <v>54</v>
      </c>
      <c r="B335" s="119"/>
      <c r="C335" s="107"/>
      <c r="D335" s="104"/>
      <c r="E335" s="105">
        <v>300</v>
      </c>
      <c r="F335" s="107"/>
      <c r="G335" s="107"/>
      <c r="H335" s="105"/>
      <c r="I335" s="112"/>
      <c r="J335" s="77"/>
      <c r="K335" s="31"/>
      <c r="L335" s="31"/>
    </row>
    <row r="336" spans="1:12" hidden="1" x14ac:dyDescent="0.25">
      <c r="A336" s="102" t="s">
        <v>354</v>
      </c>
      <c r="B336" s="119"/>
      <c r="C336" s="107"/>
      <c r="D336" s="104"/>
      <c r="E336" s="105">
        <v>300</v>
      </c>
      <c r="F336" s="107"/>
      <c r="G336" s="107"/>
      <c r="H336" s="105"/>
      <c r="I336" s="112"/>
      <c r="J336" s="77"/>
      <c r="K336" s="31"/>
      <c r="L336" s="31"/>
    </row>
    <row r="337" spans="1:12" hidden="1" x14ac:dyDescent="0.25">
      <c r="A337" s="102" t="s">
        <v>355</v>
      </c>
      <c r="B337" s="119"/>
      <c r="C337" s="107"/>
      <c r="D337" s="104"/>
      <c r="E337" s="105">
        <v>500</v>
      </c>
      <c r="F337" s="107"/>
      <c r="G337" s="107"/>
      <c r="H337" s="105"/>
      <c r="I337" s="112"/>
      <c r="J337" s="77"/>
      <c r="K337" s="31"/>
      <c r="L337" s="31"/>
    </row>
    <row r="338" spans="1:12" hidden="1" x14ac:dyDescent="0.25">
      <c r="A338" s="102" t="s">
        <v>356</v>
      </c>
      <c r="B338" s="119"/>
      <c r="C338" s="107"/>
      <c r="D338" s="104"/>
      <c r="E338" s="105">
        <v>300</v>
      </c>
      <c r="F338" s="107"/>
      <c r="G338" s="107"/>
      <c r="H338" s="105"/>
      <c r="I338" s="112"/>
      <c r="J338" s="77"/>
      <c r="K338" s="31"/>
      <c r="L338" s="31"/>
    </row>
    <row r="339" spans="1:12" hidden="1" x14ac:dyDescent="0.25">
      <c r="A339" s="102" t="s">
        <v>357</v>
      </c>
      <c r="B339" s="119"/>
      <c r="C339" s="107"/>
      <c r="D339" s="104"/>
      <c r="E339" s="105">
        <v>300</v>
      </c>
      <c r="F339" s="107"/>
      <c r="G339" s="107"/>
      <c r="H339" s="105"/>
      <c r="I339" s="112"/>
      <c r="J339" s="77"/>
      <c r="K339" s="31"/>
      <c r="L339" s="31"/>
    </row>
    <row r="340" spans="1:12" hidden="1" x14ac:dyDescent="0.25">
      <c r="A340" s="102" t="s">
        <v>358</v>
      </c>
      <c r="B340" s="119"/>
      <c r="C340" s="107"/>
      <c r="D340" s="104"/>
      <c r="E340" s="105">
        <v>300</v>
      </c>
      <c r="F340" s="107"/>
      <c r="G340" s="107"/>
      <c r="H340" s="105"/>
      <c r="I340" s="112"/>
      <c r="J340" s="77"/>
      <c r="K340" s="31"/>
      <c r="L340" s="31"/>
    </row>
    <row r="341" spans="1:12" hidden="1" x14ac:dyDescent="0.25">
      <c r="A341" s="102" t="s">
        <v>359</v>
      </c>
      <c r="B341" s="119"/>
      <c r="C341" s="107"/>
      <c r="D341" s="104"/>
      <c r="E341" s="105">
        <v>400</v>
      </c>
      <c r="F341" s="107"/>
      <c r="G341" s="107"/>
      <c r="H341" s="105"/>
      <c r="I341" s="112"/>
      <c r="J341" s="77"/>
      <c r="K341" s="31"/>
      <c r="L341" s="31"/>
    </row>
    <row r="342" spans="1:12" hidden="1" x14ac:dyDescent="0.25">
      <c r="A342" s="102" t="s">
        <v>360</v>
      </c>
      <c r="B342" s="119"/>
      <c r="C342" s="107"/>
      <c r="D342" s="104"/>
      <c r="E342" s="105">
        <v>300</v>
      </c>
      <c r="F342" s="107"/>
      <c r="G342" s="107"/>
      <c r="H342" s="105"/>
      <c r="I342" s="112"/>
      <c r="J342" s="77"/>
      <c r="K342" s="31"/>
      <c r="L342" s="31"/>
    </row>
    <row r="343" spans="1:12" hidden="1" x14ac:dyDescent="0.25">
      <c r="A343" s="102" t="s">
        <v>119</v>
      </c>
      <c r="B343" s="119"/>
      <c r="C343" s="107"/>
      <c r="D343" s="104"/>
      <c r="E343" s="105">
        <v>300</v>
      </c>
      <c r="F343" s="107"/>
      <c r="G343" s="107"/>
      <c r="H343" s="105"/>
      <c r="I343" s="112"/>
      <c r="J343" s="77"/>
      <c r="K343" s="31"/>
      <c r="L343" s="31"/>
    </row>
    <row r="344" spans="1:12" hidden="1" x14ac:dyDescent="0.25">
      <c r="A344" s="102" t="s">
        <v>132</v>
      </c>
      <c r="B344" s="119"/>
      <c r="C344" s="107"/>
      <c r="D344" s="104"/>
      <c r="E344" s="105">
        <v>300</v>
      </c>
      <c r="F344" s="107"/>
      <c r="G344" s="107"/>
      <c r="H344" s="105"/>
      <c r="I344" s="112"/>
      <c r="J344" s="77"/>
      <c r="K344" s="31"/>
      <c r="L344" s="31"/>
    </row>
    <row r="345" spans="1:12" hidden="1" x14ac:dyDescent="0.25">
      <c r="A345" s="109" t="s">
        <v>321</v>
      </c>
      <c r="B345" s="119"/>
      <c r="C345" s="107"/>
      <c r="D345" s="104"/>
      <c r="E345" s="105">
        <v>400</v>
      </c>
      <c r="F345" s="107"/>
      <c r="G345" s="107"/>
      <c r="H345" s="105"/>
      <c r="I345" s="112"/>
      <c r="J345" s="77"/>
      <c r="K345" s="31"/>
      <c r="L345" s="31"/>
    </row>
    <row r="346" spans="1:12" hidden="1" x14ac:dyDescent="0.25">
      <c r="A346" s="102" t="s">
        <v>189</v>
      </c>
      <c r="B346" s="119"/>
      <c r="C346" s="107"/>
      <c r="D346" s="104"/>
      <c r="E346" s="105">
        <v>500</v>
      </c>
      <c r="F346" s="107"/>
      <c r="G346" s="107"/>
      <c r="H346" s="105"/>
      <c r="I346" s="112"/>
      <c r="J346" s="77"/>
      <c r="K346" s="31"/>
      <c r="L346" s="31"/>
    </row>
    <row r="347" spans="1:12" hidden="1" x14ac:dyDescent="0.25">
      <c r="A347" s="102" t="s">
        <v>190</v>
      </c>
      <c r="B347" s="119"/>
      <c r="C347" s="107"/>
      <c r="D347" s="104"/>
      <c r="E347" s="105">
        <v>500</v>
      </c>
      <c r="F347" s="107"/>
      <c r="G347" s="107"/>
      <c r="H347" s="105"/>
      <c r="I347" s="112"/>
      <c r="J347" s="77"/>
      <c r="K347" s="31"/>
      <c r="L347" s="31"/>
    </row>
    <row r="348" spans="1:12" hidden="1" x14ac:dyDescent="0.25">
      <c r="A348" s="115" t="s">
        <v>361</v>
      </c>
      <c r="B348" s="119"/>
      <c r="C348" s="107"/>
      <c r="D348" s="104"/>
      <c r="E348" s="105">
        <v>500</v>
      </c>
      <c r="F348" s="107"/>
      <c r="G348" s="107"/>
      <c r="H348" s="105"/>
      <c r="I348" s="112"/>
      <c r="J348" s="77"/>
      <c r="K348" s="31"/>
      <c r="L348" s="31"/>
    </row>
    <row r="349" spans="1:12" hidden="1" x14ac:dyDescent="0.25">
      <c r="A349" s="102" t="s">
        <v>362</v>
      </c>
      <c r="B349" s="119"/>
      <c r="C349" s="107"/>
      <c r="D349" s="104"/>
      <c r="E349" s="105">
        <v>600</v>
      </c>
      <c r="F349" s="107"/>
      <c r="G349" s="107"/>
      <c r="H349" s="105"/>
      <c r="I349" s="112"/>
      <c r="J349" s="77"/>
      <c r="K349" s="31"/>
      <c r="L349" s="31"/>
    </row>
    <row r="350" spans="1:12" hidden="1" x14ac:dyDescent="0.25">
      <c r="A350" s="115" t="s">
        <v>363</v>
      </c>
      <c r="B350" s="119"/>
      <c r="C350" s="107"/>
      <c r="D350" s="104"/>
      <c r="E350" s="105">
        <v>1200</v>
      </c>
      <c r="F350" s="107"/>
      <c r="G350" s="107"/>
      <c r="H350" s="105"/>
      <c r="I350" s="112"/>
      <c r="J350" s="77"/>
      <c r="K350" s="31"/>
      <c r="L350" s="31"/>
    </row>
    <row r="351" spans="1:12" hidden="1" x14ac:dyDescent="0.25">
      <c r="A351" s="102" t="s">
        <v>364</v>
      </c>
      <c r="B351" s="119"/>
      <c r="C351" s="107"/>
      <c r="D351" s="104"/>
      <c r="E351" s="105">
        <v>800</v>
      </c>
      <c r="F351" s="107"/>
      <c r="G351" s="107"/>
      <c r="H351" s="105"/>
      <c r="I351" s="112"/>
      <c r="J351" s="77"/>
      <c r="K351" s="31"/>
      <c r="L351" s="31"/>
    </row>
    <row r="352" spans="1:12" hidden="1" x14ac:dyDescent="0.25">
      <c r="A352" s="102" t="s">
        <v>365</v>
      </c>
      <c r="B352" s="119"/>
      <c r="C352" s="107"/>
      <c r="D352" s="104"/>
      <c r="E352" s="105">
        <v>500</v>
      </c>
      <c r="F352" s="107"/>
      <c r="G352" s="107"/>
      <c r="H352" s="105"/>
      <c r="I352" s="112"/>
      <c r="J352" s="77"/>
      <c r="K352" s="31"/>
      <c r="L352" s="31"/>
    </row>
    <row r="353" spans="1:12" hidden="1" x14ac:dyDescent="0.25">
      <c r="A353" s="102" t="s">
        <v>366</v>
      </c>
      <c r="B353" s="119"/>
      <c r="C353" s="107"/>
      <c r="D353" s="104"/>
      <c r="E353" s="105">
        <v>700</v>
      </c>
      <c r="F353" s="107"/>
      <c r="G353" s="107"/>
      <c r="H353" s="105"/>
      <c r="I353" s="112"/>
      <c r="J353" s="77"/>
      <c r="K353" s="31"/>
      <c r="L353" s="31"/>
    </row>
    <row r="354" spans="1:12" hidden="1" x14ac:dyDescent="0.25">
      <c r="A354" s="102" t="s">
        <v>248</v>
      </c>
      <c r="B354" s="119"/>
      <c r="C354" s="107"/>
      <c r="D354" s="104"/>
      <c r="E354" s="105">
        <v>3000</v>
      </c>
      <c r="F354" s="107"/>
      <c r="G354" s="107"/>
      <c r="H354" s="105"/>
      <c r="I354" s="112"/>
      <c r="J354" s="77"/>
      <c r="K354" s="31"/>
      <c r="L354" s="31"/>
    </row>
    <row r="355" spans="1:12" hidden="1" x14ac:dyDescent="0.25">
      <c r="A355" s="115" t="s">
        <v>185</v>
      </c>
      <c r="B355" s="119"/>
      <c r="C355" s="107"/>
      <c r="D355" s="104"/>
      <c r="E355" s="105">
        <v>1000</v>
      </c>
      <c r="F355" s="107"/>
      <c r="G355" s="107"/>
      <c r="H355" s="105"/>
      <c r="I355" s="112"/>
      <c r="J355" s="77"/>
      <c r="K355" s="31"/>
      <c r="L355" s="31"/>
    </row>
    <row r="356" spans="1:12" hidden="1" x14ac:dyDescent="0.25">
      <c r="A356" s="115" t="s">
        <v>186</v>
      </c>
      <c r="B356" s="119"/>
      <c r="C356" s="107"/>
      <c r="D356" s="104"/>
      <c r="E356" s="105">
        <v>1000</v>
      </c>
      <c r="F356" s="107"/>
      <c r="G356" s="107"/>
      <c r="H356" s="105"/>
      <c r="I356" s="112"/>
      <c r="J356" s="77"/>
      <c r="K356" s="31"/>
      <c r="L356" s="31"/>
    </row>
    <row r="357" spans="1:12" hidden="1" x14ac:dyDescent="0.25">
      <c r="A357" s="115" t="s">
        <v>187</v>
      </c>
      <c r="B357" s="119"/>
      <c r="C357" s="107"/>
      <c r="D357" s="104"/>
      <c r="E357" s="105">
        <v>1000</v>
      </c>
      <c r="F357" s="107"/>
      <c r="G357" s="107"/>
      <c r="H357" s="105"/>
      <c r="I357" s="112"/>
      <c r="J357" s="77"/>
      <c r="K357" s="31"/>
      <c r="L357" s="31"/>
    </row>
    <row r="358" spans="1:12" hidden="1" x14ac:dyDescent="0.25">
      <c r="A358" s="115" t="s">
        <v>188</v>
      </c>
      <c r="B358" s="119"/>
      <c r="C358" s="107"/>
      <c r="D358" s="104"/>
      <c r="E358" s="105">
        <v>1000</v>
      </c>
      <c r="F358" s="107"/>
      <c r="G358" s="107"/>
      <c r="H358" s="105"/>
      <c r="I358" s="112"/>
      <c r="J358" s="77"/>
      <c r="K358" s="31"/>
      <c r="L358" s="31"/>
    </row>
    <row r="359" spans="1:12" hidden="1" x14ac:dyDescent="0.25">
      <c r="A359" s="102" t="s">
        <v>367</v>
      </c>
      <c r="B359" s="119"/>
      <c r="C359" s="107"/>
      <c r="D359" s="104"/>
      <c r="E359" s="105">
        <v>1000</v>
      </c>
      <c r="F359" s="107"/>
      <c r="G359" s="107"/>
      <c r="H359" s="105"/>
      <c r="I359" s="112"/>
      <c r="J359" s="77"/>
      <c r="K359" s="31"/>
      <c r="L359" s="31"/>
    </row>
    <row r="360" spans="1:12" hidden="1" x14ac:dyDescent="0.25">
      <c r="A360" s="118" t="s">
        <v>365</v>
      </c>
      <c r="B360" s="119"/>
      <c r="C360" s="107"/>
      <c r="D360" s="104"/>
      <c r="E360" s="105">
        <v>200</v>
      </c>
      <c r="F360" s="107"/>
      <c r="G360" s="107"/>
      <c r="H360" s="105"/>
      <c r="I360" s="112"/>
      <c r="J360" s="77"/>
      <c r="K360" s="31"/>
      <c r="L360" s="31"/>
    </row>
    <row r="361" spans="1:12" hidden="1" x14ac:dyDescent="0.25">
      <c r="A361" s="102" t="s">
        <v>368</v>
      </c>
      <c r="B361" s="119"/>
      <c r="C361" s="107"/>
      <c r="D361" s="104"/>
      <c r="E361" s="105">
        <v>300</v>
      </c>
      <c r="F361" s="107"/>
      <c r="G361" s="107"/>
      <c r="H361" s="104"/>
      <c r="I361" s="120"/>
      <c r="J361" s="77"/>
      <c r="K361" s="31"/>
      <c r="L361" s="31"/>
    </row>
    <row r="362" spans="1:12" hidden="1" x14ac:dyDescent="0.25">
      <c r="A362" s="102" t="s">
        <v>369</v>
      </c>
      <c r="B362" s="119"/>
      <c r="C362" s="107"/>
      <c r="D362" s="104"/>
      <c r="E362" s="105">
        <v>300</v>
      </c>
      <c r="F362" s="107"/>
      <c r="G362" s="107"/>
      <c r="H362" s="104"/>
      <c r="I362" s="120"/>
      <c r="J362" s="77"/>
      <c r="K362" s="31"/>
      <c r="L362" s="31"/>
    </row>
    <row r="363" spans="1:12" hidden="1" x14ac:dyDescent="0.25">
      <c r="A363" s="102" t="s">
        <v>370</v>
      </c>
      <c r="B363" s="119"/>
      <c r="C363" s="107"/>
      <c r="D363" s="104"/>
      <c r="E363" s="105">
        <v>300</v>
      </c>
      <c r="F363" s="107"/>
      <c r="G363" s="107"/>
      <c r="H363" s="104"/>
      <c r="I363" s="120"/>
      <c r="J363" s="77"/>
      <c r="K363" s="31"/>
      <c r="L363" s="31"/>
    </row>
    <row r="364" spans="1:12" hidden="1" x14ac:dyDescent="0.25">
      <c r="A364" s="102" t="s">
        <v>371</v>
      </c>
      <c r="B364" s="119"/>
      <c r="C364" s="107"/>
      <c r="D364" s="104"/>
      <c r="E364" s="105">
        <v>300</v>
      </c>
      <c r="F364" s="107"/>
      <c r="G364" s="107"/>
      <c r="H364" s="104"/>
      <c r="I364" s="120"/>
      <c r="J364" s="77"/>
      <c r="K364" s="31"/>
      <c r="L364" s="31"/>
    </row>
    <row r="365" spans="1:12" hidden="1" x14ac:dyDescent="0.25">
      <c r="A365" s="102" t="s">
        <v>372</v>
      </c>
      <c r="B365" s="119"/>
      <c r="C365" s="107"/>
      <c r="D365" s="104"/>
      <c r="E365" s="105">
        <v>500</v>
      </c>
      <c r="F365" s="107"/>
      <c r="G365" s="107"/>
      <c r="H365" s="104"/>
      <c r="I365" s="120"/>
      <c r="J365" s="77"/>
      <c r="K365" s="31"/>
      <c r="L365" s="31"/>
    </row>
    <row r="366" spans="1:12" hidden="1" x14ac:dyDescent="0.25">
      <c r="A366" s="102" t="s">
        <v>373</v>
      </c>
      <c r="B366" s="119"/>
      <c r="C366" s="107"/>
      <c r="D366" s="104"/>
      <c r="E366" s="105">
        <v>500</v>
      </c>
      <c r="F366" s="107"/>
      <c r="G366" s="107"/>
      <c r="H366" s="104"/>
      <c r="I366" s="120"/>
      <c r="J366" s="77"/>
      <c r="K366" s="31"/>
      <c r="L366" s="31"/>
    </row>
    <row r="367" spans="1:12" hidden="1" x14ac:dyDescent="0.25">
      <c r="A367" s="102" t="s">
        <v>374</v>
      </c>
      <c r="B367" s="119"/>
      <c r="C367" s="107"/>
      <c r="D367" s="104"/>
      <c r="E367" s="105">
        <v>4000</v>
      </c>
      <c r="F367" s="107"/>
      <c r="G367" s="107"/>
      <c r="H367" s="104"/>
      <c r="I367" s="120"/>
      <c r="J367" s="77"/>
      <c r="K367" s="31"/>
      <c r="L367" s="31"/>
    </row>
    <row r="368" spans="1:12" hidden="1" x14ac:dyDescent="0.25">
      <c r="A368" s="102" t="s">
        <v>375</v>
      </c>
      <c r="B368" s="119"/>
      <c r="C368" s="107"/>
      <c r="D368" s="104"/>
      <c r="E368" s="105">
        <v>3000</v>
      </c>
      <c r="F368" s="107"/>
      <c r="G368" s="107"/>
      <c r="H368" s="104"/>
      <c r="I368" s="120"/>
      <c r="J368" s="77"/>
      <c r="K368" s="31"/>
      <c r="L368" s="31"/>
    </row>
    <row r="369" spans="1:12" hidden="1" x14ac:dyDescent="0.25">
      <c r="A369" s="102" t="s">
        <v>376</v>
      </c>
      <c r="B369" s="119"/>
      <c r="C369" s="107"/>
      <c r="D369" s="104"/>
      <c r="E369" s="105">
        <v>8000</v>
      </c>
      <c r="F369" s="107"/>
      <c r="G369" s="107"/>
      <c r="H369" s="104"/>
      <c r="I369" s="120"/>
      <c r="J369" s="77"/>
      <c r="K369" s="31"/>
      <c r="L369" s="31"/>
    </row>
    <row r="370" spans="1:12" hidden="1" x14ac:dyDescent="0.25">
      <c r="A370" s="102" t="s">
        <v>377</v>
      </c>
      <c r="B370" s="119"/>
      <c r="C370" s="107"/>
      <c r="D370" s="104"/>
      <c r="E370" s="105">
        <v>600</v>
      </c>
      <c r="F370" s="107"/>
      <c r="G370" s="107"/>
      <c r="H370" s="104"/>
      <c r="I370" s="120"/>
      <c r="J370" s="77"/>
      <c r="K370" s="31"/>
      <c r="L370" s="31"/>
    </row>
    <row r="371" spans="1:12" hidden="1" x14ac:dyDescent="0.25">
      <c r="A371" s="115" t="s">
        <v>378</v>
      </c>
      <c r="B371" s="119"/>
      <c r="C371" s="107"/>
      <c r="D371" s="104"/>
      <c r="E371" s="105">
        <v>300</v>
      </c>
      <c r="F371" s="107"/>
      <c r="G371" s="107"/>
      <c r="H371" s="104"/>
      <c r="I371" s="120"/>
      <c r="J371" s="77"/>
      <c r="K371" s="31"/>
      <c r="L371" s="31"/>
    </row>
    <row r="372" spans="1:12" hidden="1" x14ac:dyDescent="0.25">
      <c r="A372" s="102" t="s">
        <v>379</v>
      </c>
      <c r="B372" s="119"/>
      <c r="C372" s="107"/>
      <c r="D372" s="104"/>
      <c r="E372" s="105">
        <v>5000</v>
      </c>
      <c r="F372" s="107"/>
      <c r="G372" s="107"/>
      <c r="H372" s="104"/>
      <c r="I372" s="120"/>
      <c r="J372" s="77"/>
      <c r="K372" s="31"/>
      <c r="L372" s="31"/>
    </row>
    <row r="373" spans="1:12" hidden="1" x14ac:dyDescent="0.25">
      <c r="A373" s="102" t="s">
        <v>380</v>
      </c>
      <c r="B373" s="119"/>
      <c r="C373" s="107"/>
      <c r="D373" s="104"/>
      <c r="E373" s="105">
        <v>2000</v>
      </c>
      <c r="F373" s="107"/>
      <c r="G373" s="107"/>
      <c r="H373" s="104"/>
      <c r="I373" s="120"/>
      <c r="J373" s="77"/>
      <c r="K373" s="31"/>
      <c r="L373" s="31"/>
    </row>
    <row r="374" spans="1:12" hidden="1" x14ac:dyDescent="0.25">
      <c r="A374" s="102" t="s">
        <v>381</v>
      </c>
      <c r="B374" s="119"/>
      <c r="C374" s="107"/>
      <c r="D374" s="104"/>
      <c r="E374" s="105">
        <v>200</v>
      </c>
      <c r="F374" s="107"/>
      <c r="G374" s="107"/>
      <c r="H374" s="104"/>
      <c r="I374" s="120"/>
      <c r="J374" s="77"/>
      <c r="K374" s="31"/>
      <c r="L374" s="31"/>
    </row>
    <row r="375" spans="1:12" hidden="1" x14ac:dyDescent="0.25">
      <c r="A375" s="102" t="s">
        <v>382</v>
      </c>
      <c r="B375" s="119"/>
      <c r="C375" s="107"/>
      <c r="D375" s="104"/>
      <c r="E375" s="105">
        <v>210</v>
      </c>
      <c r="F375" s="107"/>
      <c r="G375" s="107"/>
      <c r="H375" s="104"/>
      <c r="I375" s="120"/>
      <c r="J375" s="77"/>
      <c r="K375" s="31"/>
      <c r="L375" s="31"/>
    </row>
    <row r="376" spans="1:12" hidden="1" x14ac:dyDescent="0.25">
      <c r="A376" s="102" t="s">
        <v>383</v>
      </c>
      <c r="B376" s="119"/>
      <c r="C376" s="107"/>
      <c r="D376" s="104"/>
      <c r="E376" s="105">
        <v>420</v>
      </c>
      <c r="F376" s="107"/>
      <c r="G376" s="107"/>
      <c r="H376" s="104"/>
      <c r="I376" s="120"/>
      <c r="J376" s="77"/>
      <c r="K376" s="31"/>
      <c r="L376" s="31"/>
    </row>
    <row r="377" spans="1:12" hidden="1" x14ac:dyDescent="0.25">
      <c r="A377" s="102" t="s">
        <v>384</v>
      </c>
      <c r="B377" s="119"/>
      <c r="C377" s="107"/>
      <c r="D377" s="104"/>
      <c r="E377" s="105">
        <v>840</v>
      </c>
      <c r="F377" s="107"/>
      <c r="G377" s="107"/>
      <c r="H377" s="104"/>
      <c r="I377" s="120"/>
      <c r="J377" s="77"/>
      <c r="K377" s="31"/>
      <c r="L377" s="31"/>
    </row>
    <row r="378" spans="1:12" hidden="1" x14ac:dyDescent="0.25">
      <c r="A378" s="102" t="s">
        <v>385</v>
      </c>
      <c r="B378" s="119"/>
      <c r="C378" s="107"/>
      <c r="D378" s="104"/>
      <c r="E378" s="105">
        <v>400</v>
      </c>
      <c r="F378" s="107"/>
      <c r="G378" s="107"/>
      <c r="H378" s="104"/>
      <c r="I378" s="120"/>
      <c r="J378" s="77"/>
      <c r="K378" s="31"/>
      <c r="L378" s="31"/>
    </row>
    <row r="379" spans="1:12" hidden="1" x14ac:dyDescent="0.25">
      <c r="A379" s="121" t="s">
        <v>386</v>
      </c>
      <c r="B379" s="122"/>
      <c r="C379" s="123"/>
      <c r="D379" s="124"/>
      <c r="E379" s="125">
        <v>1000</v>
      </c>
      <c r="F379" s="123"/>
      <c r="G379" s="123"/>
      <c r="H379" s="104"/>
      <c r="I379" s="120"/>
      <c r="J379" s="77"/>
      <c r="K379" s="31"/>
      <c r="L379" s="31"/>
    </row>
    <row r="380" spans="1:12" hidden="1" x14ac:dyDescent="0.25">
      <c r="A380" s="126" t="s">
        <v>250</v>
      </c>
      <c r="B380" s="127" t="s">
        <v>387</v>
      </c>
      <c r="C380" s="128" t="s">
        <v>195</v>
      </c>
      <c r="D380" s="127" t="s">
        <v>50</v>
      </c>
      <c r="E380" s="129">
        <v>17</v>
      </c>
      <c r="F380" s="130">
        <v>175</v>
      </c>
      <c r="G380" s="131">
        <f>F380/27.5</f>
        <v>6.3636363636363633</v>
      </c>
      <c r="H380" s="132"/>
      <c r="I380" s="133"/>
      <c r="J380" s="77"/>
    </row>
    <row r="381" spans="1:12" hidden="1" x14ac:dyDescent="0.25">
      <c r="A381" s="102" t="s">
        <v>250</v>
      </c>
      <c r="B381" s="110">
        <v>1</v>
      </c>
      <c r="C381" s="134" t="s">
        <v>195</v>
      </c>
      <c r="D381" s="104"/>
      <c r="E381" s="105">
        <v>200</v>
      </c>
      <c r="F381" s="107"/>
      <c r="G381" s="107"/>
      <c r="H381" s="104"/>
      <c r="I381" s="112" t="s">
        <v>388</v>
      </c>
      <c r="J381" s="77"/>
    </row>
    <row r="382" spans="1:12" hidden="1" x14ac:dyDescent="0.25">
      <c r="A382" s="102" t="s">
        <v>389</v>
      </c>
      <c r="B382" s="110">
        <v>1</v>
      </c>
      <c r="C382" s="134" t="s">
        <v>195</v>
      </c>
      <c r="D382" s="110" t="s">
        <v>50</v>
      </c>
      <c r="E382" s="111">
        <v>140</v>
      </c>
      <c r="F382" s="135">
        <v>175</v>
      </c>
      <c r="G382" s="136">
        <f>F382/27.5</f>
        <v>6.3636363636363633</v>
      </c>
      <c r="H382" s="114"/>
      <c r="I382" s="133"/>
      <c r="J382" s="77"/>
    </row>
    <row r="383" spans="1:12" hidden="1" x14ac:dyDescent="0.25">
      <c r="A383" s="102" t="s">
        <v>194</v>
      </c>
      <c r="B383" s="107">
        <v>4</v>
      </c>
      <c r="C383" s="107" t="s">
        <v>20</v>
      </c>
      <c r="D383" s="104"/>
      <c r="E383" s="105">
        <v>72</v>
      </c>
      <c r="F383" s="107"/>
      <c r="G383" s="107"/>
      <c r="H383" s="104"/>
      <c r="I383" s="112"/>
      <c r="J383" s="77"/>
      <c r="K383" s="31"/>
      <c r="L383" s="31"/>
    </row>
    <row r="384" spans="1:12" hidden="1" x14ac:dyDescent="0.25">
      <c r="A384" s="102" t="s">
        <v>198</v>
      </c>
      <c r="B384" s="110">
        <v>1</v>
      </c>
      <c r="C384" s="134" t="s">
        <v>195</v>
      </c>
      <c r="D384" s="104"/>
      <c r="E384" s="105">
        <v>70</v>
      </c>
      <c r="F384" s="107"/>
      <c r="G384" s="107"/>
      <c r="H384" s="104"/>
      <c r="I384" s="112" t="s">
        <v>388</v>
      </c>
      <c r="J384" s="77"/>
    </row>
    <row r="385" spans="1:12" hidden="1" x14ac:dyDescent="0.25">
      <c r="A385" s="102" t="s">
        <v>390</v>
      </c>
      <c r="B385" s="110" t="s">
        <v>391</v>
      </c>
      <c r="C385" s="137" t="s">
        <v>68</v>
      </c>
      <c r="D385" s="110" t="s">
        <v>56</v>
      </c>
      <c r="E385" s="111">
        <v>3</v>
      </c>
      <c r="F385" s="138">
        <v>490</v>
      </c>
      <c r="G385" s="136">
        <f>F385/27.5</f>
        <v>17.818181818181817</v>
      </c>
      <c r="H385" s="139"/>
      <c r="I385" s="133"/>
      <c r="J385" s="77"/>
    </row>
    <row r="386" spans="1:12" hidden="1" x14ac:dyDescent="0.25">
      <c r="A386" s="140" t="s">
        <v>392</v>
      </c>
      <c r="B386" s="110">
        <v>1</v>
      </c>
      <c r="C386" s="134" t="s">
        <v>195</v>
      </c>
      <c r="D386" s="104"/>
      <c r="E386" s="105">
        <v>20</v>
      </c>
      <c r="F386" s="107"/>
      <c r="G386" s="107"/>
      <c r="H386" s="104"/>
      <c r="I386" s="112" t="s">
        <v>388</v>
      </c>
      <c r="J386" s="77"/>
    </row>
    <row r="387" spans="1:12" hidden="1" x14ac:dyDescent="0.25">
      <c r="A387" s="102" t="s">
        <v>393</v>
      </c>
      <c r="B387" s="110" t="s">
        <v>391</v>
      </c>
      <c r="C387" s="137" t="s">
        <v>20</v>
      </c>
      <c r="D387" s="110" t="s">
        <v>86</v>
      </c>
      <c r="E387" s="111">
        <v>6</v>
      </c>
      <c r="F387" s="138">
        <v>550</v>
      </c>
      <c r="G387" s="136">
        <f>F387/27.5</f>
        <v>20</v>
      </c>
      <c r="H387" s="139"/>
      <c r="I387" s="133"/>
      <c r="J387" s="91"/>
      <c r="K387" s="92"/>
      <c r="L387" s="92"/>
    </row>
    <row r="388" spans="1:12" hidden="1" x14ac:dyDescent="0.25">
      <c r="A388" s="102" t="s">
        <v>394</v>
      </c>
      <c r="B388" s="110">
        <v>1</v>
      </c>
      <c r="C388" s="134" t="s">
        <v>195</v>
      </c>
      <c r="D388" s="110" t="s">
        <v>50</v>
      </c>
      <c r="E388" s="111">
        <v>7</v>
      </c>
      <c r="F388" s="135">
        <v>175</v>
      </c>
      <c r="G388" s="136">
        <f>F388/27.5</f>
        <v>6.3636363636363633</v>
      </c>
      <c r="H388" s="114"/>
      <c r="I388" s="133"/>
      <c r="J388" s="77"/>
    </row>
    <row r="389" spans="1:12" hidden="1" x14ac:dyDescent="0.25">
      <c r="A389" s="102" t="s">
        <v>395</v>
      </c>
      <c r="B389" s="110">
        <v>1</v>
      </c>
      <c r="C389" s="134" t="s">
        <v>195</v>
      </c>
      <c r="D389" s="110" t="s">
        <v>130</v>
      </c>
      <c r="E389" s="111">
        <v>14</v>
      </c>
      <c r="F389" s="135">
        <v>175</v>
      </c>
      <c r="G389" s="136">
        <f>F389/27.5</f>
        <v>6.3636363636363633</v>
      </c>
      <c r="H389" s="114"/>
      <c r="I389" s="133"/>
      <c r="J389" s="78"/>
      <c r="K389" s="97"/>
      <c r="L389" s="97"/>
    </row>
    <row r="390" spans="1:12" hidden="1" x14ac:dyDescent="0.25">
      <c r="A390" s="102" t="s">
        <v>396</v>
      </c>
      <c r="B390" s="110">
        <v>1</v>
      </c>
      <c r="C390" s="134" t="s">
        <v>195</v>
      </c>
      <c r="D390" s="104"/>
      <c r="E390" s="105">
        <v>50</v>
      </c>
      <c r="F390" s="107"/>
      <c r="G390" s="107"/>
      <c r="H390" s="104"/>
      <c r="I390" s="112" t="s">
        <v>388</v>
      </c>
      <c r="J390" s="77"/>
    </row>
    <row r="391" spans="1:12" hidden="1" x14ac:dyDescent="0.25">
      <c r="A391" s="115" t="s">
        <v>397</v>
      </c>
      <c r="B391" s="107">
        <v>1</v>
      </c>
      <c r="C391" s="107" t="s">
        <v>195</v>
      </c>
      <c r="D391" s="104" t="s">
        <v>32</v>
      </c>
      <c r="E391" s="105">
        <v>26</v>
      </c>
      <c r="F391" s="107"/>
      <c r="G391" s="107"/>
      <c r="H391" s="104"/>
      <c r="I391" s="112"/>
      <c r="J391" s="77"/>
    </row>
    <row r="392" spans="1:12" hidden="1" x14ac:dyDescent="0.25">
      <c r="A392" s="102" t="s">
        <v>353</v>
      </c>
      <c r="B392" s="110" t="s">
        <v>44</v>
      </c>
      <c r="C392" s="137" t="s">
        <v>31</v>
      </c>
      <c r="D392" s="110" t="s">
        <v>398</v>
      </c>
      <c r="E392" s="111">
        <v>18</v>
      </c>
      <c r="F392" s="138">
        <v>150</v>
      </c>
      <c r="G392" s="141">
        <f>F392/27.5</f>
        <v>5.4545454545454541</v>
      </c>
      <c r="H392" s="139"/>
      <c r="I392" s="142" t="s">
        <v>399</v>
      </c>
      <c r="J392" s="39"/>
      <c r="K392" s="40"/>
      <c r="L392" s="40"/>
    </row>
    <row r="393" spans="1:12" hidden="1" x14ac:dyDescent="0.25">
      <c r="A393" s="102" t="s">
        <v>400</v>
      </c>
      <c r="B393" s="107">
        <v>3</v>
      </c>
      <c r="C393" s="107" t="s">
        <v>20</v>
      </c>
      <c r="D393" s="104" t="s">
        <v>45</v>
      </c>
      <c r="E393" s="105"/>
      <c r="F393" s="107"/>
      <c r="G393" s="107"/>
      <c r="H393" s="104"/>
      <c r="I393" s="112" t="s">
        <v>401</v>
      </c>
      <c r="J393" s="77"/>
    </row>
    <row r="394" spans="1:12" hidden="1" x14ac:dyDescent="0.25">
      <c r="A394" s="102" t="s">
        <v>402</v>
      </c>
      <c r="B394" s="103">
        <v>3</v>
      </c>
      <c r="C394" s="103" t="s">
        <v>68</v>
      </c>
      <c r="D394" s="110" t="s">
        <v>45</v>
      </c>
      <c r="E394" s="111">
        <v>7</v>
      </c>
      <c r="F394" s="135">
        <v>220</v>
      </c>
      <c r="G394" s="141">
        <f>F394/27.5</f>
        <v>8</v>
      </c>
      <c r="H394" s="143"/>
      <c r="I394" s="133"/>
      <c r="J394" s="91"/>
      <c r="K394" s="59"/>
      <c r="L394" s="59"/>
    </row>
    <row r="395" spans="1:12" hidden="1" x14ac:dyDescent="0.25">
      <c r="A395" s="102" t="s">
        <v>403</v>
      </c>
      <c r="B395" s="103">
        <v>3</v>
      </c>
      <c r="C395" s="110" t="s">
        <v>31</v>
      </c>
      <c r="D395" s="110" t="s">
        <v>50</v>
      </c>
      <c r="E395" s="111">
        <v>20</v>
      </c>
      <c r="F395" s="135"/>
      <c r="G395" s="135"/>
      <c r="H395" s="110"/>
      <c r="I395" s="144"/>
      <c r="J395" s="91"/>
      <c r="K395" s="59"/>
      <c r="L395" s="59"/>
    </row>
    <row r="396" spans="1:12" hidden="1" x14ac:dyDescent="0.25">
      <c r="A396" s="102" t="s">
        <v>106</v>
      </c>
      <c r="B396" s="107">
        <v>3</v>
      </c>
      <c r="C396" s="107" t="s">
        <v>90</v>
      </c>
      <c r="D396" s="104" t="s">
        <v>38</v>
      </c>
      <c r="E396" s="105">
        <v>10</v>
      </c>
      <c r="F396" s="107"/>
      <c r="G396" s="107"/>
      <c r="H396" s="104"/>
      <c r="I396" s="112" t="s">
        <v>404</v>
      </c>
      <c r="J396" s="77"/>
      <c r="K396" s="31"/>
      <c r="L396" s="31"/>
    </row>
    <row r="397" spans="1:12" hidden="1" x14ac:dyDescent="0.25">
      <c r="A397" s="102" t="s">
        <v>106</v>
      </c>
      <c r="B397" s="107">
        <v>3</v>
      </c>
      <c r="C397" s="107" t="s">
        <v>90</v>
      </c>
      <c r="D397" s="104" t="s">
        <v>21</v>
      </c>
      <c r="E397" s="105">
        <v>126</v>
      </c>
      <c r="F397" s="107"/>
      <c r="G397" s="107"/>
      <c r="H397" s="104"/>
      <c r="I397" s="112"/>
      <c r="J397" s="77"/>
      <c r="K397" s="31"/>
      <c r="L397" s="31"/>
    </row>
    <row r="398" spans="1:12" hidden="1" x14ac:dyDescent="0.25">
      <c r="A398" s="102" t="s">
        <v>405</v>
      </c>
      <c r="B398" s="110">
        <v>6</v>
      </c>
      <c r="C398" s="137" t="s">
        <v>64</v>
      </c>
      <c r="D398" s="110" t="s">
        <v>406</v>
      </c>
      <c r="E398" s="111">
        <v>70</v>
      </c>
      <c r="F398" s="138">
        <v>65</v>
      </c>
      <c r="G398" s="141">
        <f>F398/27.5</f>
        <v>2.3636363636363638</v>
      </c>
      <c r="H398" s="139"/>
      <c r="I398" s="133"/>
      <c r="J398" s="77"/>
      <c r="K398" s="31"/>
      <c r="L398" s="31"/>
    </row>
    <row r="399" spans="1:12" hidden="1" x14ac:dyDescent="0.25">
      <c r="A399" s="102" t="s">
        <v>363</v>
      </c>
      <c r="B399" s="110" t="s">
        <v>44</v>
      </c>
      <c r="C399" s="110" t="s">
        <v>31</v>
      </c>
      <c r="D399" s="110" t="s">
        <v>56</v>
      </c>
      <c r="E399" s="111">
        <v>700</v>
      </c>
      <c r="F399" s="138">
        <v>55</v>
      </c>
      <c r="G399" s="136">
        <f>F399/27.5</f>
        <v>2</v>
      </c>
      <c r="H399" s="139"/>
      <c r="I399" s="133"/>
      <c r="J399" s="78"/>
      <c r="K399" s="53"/>
      <c r="L399" s="53"/>
    </row>
    <row r="400" spans="1:12" hidden="1" x14ac:dyDescent="0.25">
      <c r="A400" s="102" t="s">
        <v>407</v>
      </c>
      <c r="B400" s="110">
        <v>3</v>
      </c>
      <c r="C400" s="110" t="s">
        <v>31</v>
      </c>
      <c r="D400" s="110" t="s">
        <v>56</v>
      </c>
      <c r="E400" s="111">
        <v>90</v>
      </c>
      <c r="F400" s="138">
        <v>55</v>
      </c>
      <c r="G400" s="136">
        <f>F400/27.5</f>
        <v>2</v>
      </c>
      <c r="H400" s="139"/>
      <c r="I400" s="133"/>
      <c r="J400" s="77"/>
      <c r="K400" s="31"/>
      <c r="L400" s="31"/>
    </row>
    <row r="401" spans="1:12" hidden="1" x14ac:dyDescent="0.25">
      <c r="A401" s="102" t="s">
        <v>365</v>
      </c>
      <c r="B401" s="110" t="s">
        <v>44</v>
      </c>
      <c r="C401" s="137" t="s">
        <v>31</v>
      </c>
      <c r="D401" s="110" t="s">
        <v>56</v>
      </c>
      <c r="E401" s="111">
        <v>40</v>
      </c>
      <c r="F401" s="138">
        <v>55</v>
      </c>
      <c r="G401" s="136">
        <f>F401/27.5</f>
        <v>2</v>
      </c>
      <c r="H401" s="139"/>
      <c r="I401" s="133"/>
      <c r="J401" s="77"/>
      <c r="K401" s="31"/>
      <c r="L401" s="31"/>
    </row>
    <row r="402" spans="1:12" hidden="1" x14ac:dyDescent="0.25">
      <c r="A402" s="102" t="s">
        <v>408</v>
      </c>
      <c r="B402" s="110" t="s">
        <v>44</v>
      </c>
      <c r="C402" s="110" t="s">
        <v>31</v>
      </c>
      <c r="D402" s="110" t="s">
        <v>56</v>
      </c>
      <c r="E402" s="111">
        <v>64</v>
      </c>
      <c r="F402" s="138">
        <v>55</v>
      </c>
      <c r="G402" s="136">
        <f>F402/27.5</f>
        <v>2</v>
      </c>
      <c r="H402" s="139"/>
      <c r="I402" s="133"/>
      <c r="J402" s="77"/>
      <c r="K402" s="31"/>
      <c r="L402" s="31"/>
    </row>
    <row r="403" spans="1:12" hidden="1" x14ac:dyDescent="0.25">
      <c r="A403" s="102" t="s">
        <v>409</v>
      </c>
      <c r="B403" s="110">
        <v>1</v>
      </c>
      <c r="C403" s="134" t="s">
        <v>195</v>
      </c>
      <c r="D403" s="104"/>
      <c r="E403" s="105">
        <v>60</v>
      </c>
      <c r="F403" s="107"/>
      <c r="G403" s="107"/>
      <c r="H403" s="104"/>
      <c r="I403" s="112" t="s">
        <v>388</v>
      </c>
      <c r="J403" s="77"/>
    </row>
    <row r="404" spans="1:12" hidden="1" x14ac:dyDescent="0.25">
      <c r="A404" s="102" t="s">
        <v>410</v>
      </c>
      <c r="B404" s="107">
        <v>4</v>
      </c>
      <c r="C404" s="107" t="s">
        <v>20</v>
      </c>
      <c r="D404" s="104"/>
      <c r="E404" s="105">
        <v>14</v>
      </c>
      <c r="F404" s="107"/>
      <c r="G404" s="107"/>
      <c r="H404" s="104"/>
      <c r="I404" s="112" t="s">
        <v>411</v>
      </c>
      <c r="J404" s="77"/>
    </row>
    <row r="405" spans="1:12" hidden="1" x14ac:dyDescent="0.25">
      <c r="A405" s="102" t="s">
        <v>211</v>
      </c>
      <c r="B405" s="110">
        <v>1</v>
      </c>
      <c r="C405" s="134" t="s">
        <v>195</v>
      </c>
      <c r="D405" s="104"/>
      <c r="E405" s="105">
        <v>345</v>
      </c>
      <c r="F405" s="107"/>
      <c r="G405" s="107"/>
      <c r="H405" s="104"/>
      <c r="I405" s="112" t="s">
        <v>388</v>
      </c>
      <c r="J405" s="77"/>
    </row>
    <row r="406" spans="1:12" hidden="1" x14ac:dyDescent="0.25">
      <c r="A406" s="115" t="s">
        <v>412</v>
      </c>
      <c r="B406" s="110">
        <v>1</v>
      </c>
      <c r="C406" s="134" t="s">
        <v>195</v>
      </c>
      <c r="D406" s="104"/>
      <c r="E406" s="105">
        <v>48</v>
      </c>
      <c r="F406" s="107"/>
      <c r="G406" s="107"/>
      <c r="H406" s="104"/>
      <c r="I406" s="112" t="s">
        <v>388</v>
      </c>
      <c r="J406" s="77"/>
    </row>
    <row r="407" spans="1:12" hidden="1" x14ac:dyDescent="0.25">
      <c r="A407" s="102" t="s">
        <v>413</v>
      </c>
      <c r="B407" s="110" t="s">
        <v>44</v>
      </c>
      <c r="C407" s="110" t="s">
        <v>31</v>
      </c>
      <c r="D407" s="110" t="s">
        <v>130</v>
      </c>
      <c r="E407" s="111">
        <v>100</v>
      </c>
      <c r="F407" s="135">
        <v>65</v>
      </c>
      <c r="G407" s="136">
        <f>F407/27.5</f>
        <v>2.3636363636363638</v>
      </c>
      <c r="H407" s="139"/>
      <c r="I407" s="133" t="s">
        <v>414</v>
      </c>
      <c r="J407" s="77"/>
      <c r="K407" s="31"/>
      <c r="L407" s="31"/>
    </row>
    <row r="408" spans="1:12" hidden="1" x14ac:dyDescent="0.25">
      <c r="A408" s="102" t="s">
        <v>415</v>
      </c>
      <c r="B408" s="103">
        <v>2</v>
      </c>
      <c r="C408" s="103" t="s">
        <v>31</v>
      </c>
      <c r="D408" s="110" t="s">
        <v>50</v>
      </c>
      <c r="E408" s="111">
        <v>30</v>
      </c>
      <c r="F408" s="135">
        <v>65</v>
      </c>
      <c r="G408" s="136">
        <f>F408/27.5</f>
        <v>2.3636363636363638</v>
      </c>
      <c r="H408" s="139"/>
      <c r="I408" s="133"/>
      <c r="J408" s="91"/>
      <c r="K408" s="92"/>
      <c r="L408" s="92"/>
    </row>
    <row r="409" spans="1:12" hidden="1" x14ac:dyDescent="0.25">
      <c r="A409" s="102" t="s">
        <v>219</v>
      </c>
      <c r="B409" s="110" t="s">
        <v>387</v>
      </c>
      <c r="C409" s="134" t="s">
        <v>195</v>
      </c>
      <c r="D409" s="110" t="s">
        <v>130</v>
      </c>
      <c r="E409" s="111">
        <v>70</v>
      </c>
      <c r="F409" s="135">
        <v>175</v>
      </c>
      <c r="G409" s="136">
        <f>F409/27.5</f>
        <v>6.3636363636363633</v>
      </c>
      <c r="H409" s="114"/>
      <c r="I409" s="133"/>
      <c r="J409" s="91"/>
      <c r="K409" s="92"/>
      <c r="L409" s="92"/>
    </row>
    <row r="410" spans="1:12" hidden="1" x14ac:dyDescent="0.25">
      <c r="A410" s="102" t="s">
        <v>221</v>
      </c>
      <c r="B410" s="110">
        <v>1</v>
      </c>
      <c r="C410" s="134" t="s">
        <v>195</v>
      </c>
      <c r="D410" s="104"/>
      <c r="E410" s="105">
        <v>195</v>
      </c>
      <c r="F410" s="107"/>
      <c r="G410" s="107"/>
      <c r="H410" s="104"/>
      <c r="I410" s="112" t="s">
        <v>388</v>
      </c>
      <c r="J410" s="77"/>
    </row>
    <row r="411" spans="1:12" hidden="1" x14ac:dyDescent="0.25">
      <c r="A411" s="102" t="s">
        <v>416</v>
      </c>
      <c r="B411" s="110">
        <v>1</v>
      </c>
      <c r="C411" s="134" t="s">
        <v>195</v>
      </c>
      <c r="D411" s="104"/>
      <c r="E411" s="105">
        <v>25</v>
      </c>
      <c r="F411" s="107"/>
      <c r="G411" s="107"/>
      <c r="H411" s="104"/>
      <c r="I411" s="112" t="s">
        <v>388</v>
      </c>
      <c r="J411" s="77"/>
    </row>
    <row r="412" spans="1:12" hidden="1" x14ac:dyDescent="0.25">
      <c r="A412" s="102" t="s">
        <v>197</v>
      </c>
      <c r="B412" s="110">
        <v>1</v>
      </c>
      <c r="C412" s="134" t="s">
        <v>195</v>
      </c>
      <c r="D412" s="104"/>
      <c r="E412" s="105">
        <v>156</v>
      </c>
      <c r="F412" s="107"/>
      <c r="G412" s="107"/>
      <c r="H412" s="104"/>
      <c r="I412" s="112" t="s">
        <v>388</v>
      </c>
      <c r="J412" s="77"/>
    </row>
    <row r="413" spans="1:12" hidden="1" x14ac:dyDescent="0.25">
      <c r="A413" s="115" t="s">
        <v>417</v>
      </c>
      <c r="B413" s="110">
        <v>1</v>
      </c>
      <c r="C413" s="134" t="s">
        <v>195</v>
      </c>
      <c r="D413" s="104"/>
      <c r="E413" s="105">
        <v>215</v>
      </c>
      <c r="F413" s="107"/>
      <c r="G413" s="107"/>
      <c r="H413" s="104"/>
      <c r="I413" s="112" t="s">
        <v>388</v>
      </c>
      <c r="J413" s="77"/>
    </row>
    <row r="414" spans="1:12" hidden="1" x14ac:dyDescent="0.25">
      <c r="A414" s="102" t="s">
        <v>418</v>
      </c>
      <c r="B414" s="110" t="s">
        <v>391</v>
      </c>
      <c r="C414" s="110" t="s">
        <v>20</v>
      </c>
      <c r="D414" s="110" t="s">
        <v>65</v>
      </c>
      <c r="E414" s="111">
        <v>2</v>
      </c>
      <c r="F414" s="135">
        <v>599</v>
      </c>
      <c r="G414" s="136">
        <f>F414/27.5</f>
        <v>21.781818181818181</v>
      </c>
      <c r="H414" s="139"/>
      <c r="I414" s="133"/>
      <c r="J414" s="77"/>
      <c r="K414" s="92"/>
      <c r="L414" s="92"/>
    </row>
    <row r="415" spans="1:12" hidden="1" x14ac:dyDescent="0.25">
      <c r="A415" s="102" t="s">
        <v>226</v>
      </c>
      <c r="B415" s="104" t="s">
        <v>387</v>
      </c>
      <c r="C415" s="107" t="s">
        <v>212</v>
      </c>
      <c r="D415" s="104" t="s">
        <v>56</v>
      </c>
      <c r="E415" s="107">
        <v>50</v>
      </c>
      <c r="F415" s="135">
        <v>175</v>
      </c>
      <c r="G415" s="136">
        <f>F415/27.5</f>
        <v>6.3636363636363633</v>
      </c>
      <c r="H415" s="114"/>
      <c r="I415" s="133"/>
      <c r="J415" s="77"/>
    </row>
    <row r="416" spans="1:12" hidden="1" x14ac:dyDescent="0.25">
      <c r="A416" s="102" t="s">
        <v>226</v>
      </c>
      <c r="B416" s="110">
        <v>1</v>
      </c>
      <c r="C416" s="134" t="s">
        <v>195</v>
      </c>
      <c r="D416" s="104"/>
      <c r="E416" s="105">
        <v>280</v>
      </c>
      <c r="F416" s="107"/>
      <c r="G416" s="107"/>
      <c r="H416" s="104"/>
      <c r="I416" s="112" t="s">
        <v>388</v>
      </c>
      <c r="J416" s="77"/>
    </row>
    <row r="417" spans="1:12" hidden="1" x14ac:dyDescent="0.25">
      <c r="A417" s="102" t="s">
        <v>227</v>
      </c>
      <c r="B417" s="110">
        <v>1</v>
      </c>
      <c r="C417" s="134" t="s">
        <v>195</v>
      </c>
      <c r="D417" s="104"/>
      <c r="E417" s="105">
        <v>120</v>
      </c>
      <c r="F417" s="107"/>
      <c r="G417" s="107"/>
      <c r="H417" s="104"/>
      <c r="I417" s="112" t="s">
        <v>388</v>
      </c>
      <c r="J417" s="77"/>
    </row>
    <row r="418" spans="1:12" hidden="1" x14ac:dyDescent="0.25">
      <c r="A418" s="102" t="s">
        <v>227</v>
      </c>
      <c r="B418" s="110" t="s">
        <v>391</v>
      </c>
      <c r="C418" s="110" t="s">
        <v>20</v>
      </c>
      <c r="D418" s="110" t="s">
        <v>86</v>
      </c>
      <c r="E418" s="111">
        <v>9</v>
      </c>
      <c r="F418" s="135">
        <v>250</v>
      </c>
      <c r="G418" s="136">
        <f>F418/27.5</f>
        <v>9.0909090909090917</v>
      </c>
      <c r="H418" s="139"/>
      <c r="I418" s="133"/>
      <c r="J418" s="77"/>
      <c r="K418" s="31"/>
      <c r="L418" s="31"/>
    </row>
    <row r="419" spans="1:12" hidden="1" x14ac:dyDescent="0.25">
      <c r="A419" s="140" t="s">
        <v>419</v>
      </c>
      <c r="B419" s="110" t="s">
        <v>391</v>
      </c>
      <c r="C419" s="110" t="s">
        <v>20</v>
      </c>
      <c r="D419" s="110" t="s">
        <v>86</v>
      </c>
      <c r="E419" s="111">
        <v>4</v>
      </c>
      <c r="F419" s="135">
        <v>250</v>
      </c>
      <c r="G419" s="136">
        <f>F419/27.5</f>
        <v>9.0909090909090917</v>
      </c>
      <c r="H419" s="139"/>
      <c r="I419" s="133"/>
      <c r="J419" s="77"/>
    </row>
    <row r="420" spans="1:12" hidden="1" x14ac:dyDescent="0.25">
      <c r="A420" s="102" t="s">
        <v>420</v>
      </c>
      <c r="B420" s="110" t="s">
        <v>391</v>
      </c>
      <c r="C420" s="110" t="s">
        <v>421</v>
      </c>
      <c r="D420" s="110" t="s">
        <v>86</v>
      </c>
      <c r="E420" s="111">
        <v>30</v>
      </c>
      <c r="F420" s="135">
        <v>175</v>
      </c>
      <c r="G420" s="136">
        <f>F420/27.5</f>
        <v>6.3636363636363633</v>
      </c>
      <c r="H420" s="139"/>
      <c r="I420" s="133" t="s">
        <v>401</v>
      </c>
      <c r="J420" s="77"/>
      <c r="K420" s="31"/>
      <c r="L420" s="31"/>
    </row>
    <row r="421" spans="1:12" hidden="1" x14ac:dyDescent="0.25">
      <c r="A421" s="102" t="s">
        <v>231</v>
      </c>
      <c r="B421" s="110">
        <v>1</v>
      </c>
      <c r="C421" s="134" t="s">
        <v>195</v>
      </c>
      <c r="D421" s="104"/>
      <c r="E421" s="105">
        <v>95</v>
      </c>
      <c r="F421" s="107"/>
      <c r="G421" s="107"/>
      <c r="H421" s="104"/>
      <c r="I421" s="112" t="s">
        <v>388</v>
      </c>
      <c r="J421" s="77"/>
    </row>
    <row r="422" spans="1:12" hidden="1" x14ac:dyDescent="0.25">
      <c r="A422" s="102" t="s">
        <v>233</v>
      </c>
      <c r="B422" s="110">
        <v>1</v>
      </c>
      <c r="C422" s="134" t="s">
        <v>195</v>
      </c>
      <c r="D422" s="104"/>
      <c r="E422" s="105">
        <v>150</v>
      </c>
      <c r="F422" s="107"/>
      <c r="G422" s="107"/>
      <c r="H422" s="104"/>
      <c r="I422" s="112" t="s">
        <v>388</v>
      </c>
      <c r="J422" s="77"/>
    </row>
    <row r="423" spans="1:12" hidden="1" x14ac:dyDescent="0.25">
      <c r="A423" s="102" t="s">
        <v>233</v>
      </c>
      <c r="B423" s="107">
        <v>4</v>
      </c>
      <c r="C423" s="107" t="s">
        <v>31</v>
      </c>
      <c r="D423" s="104" t="s">
        <v>422</v>
      </c>
      <c r="E423" s="105">
        <v>120</v>
      </c>
      <c r="F423" s="107"/>
      <c r="G423" s="107"/>
      <c r="H423" s="104"/>
      <c r="I423" s="112" t="s">
        <v>414</v>
      </c>
      <c r="J423" s="77"/>
      <c r="K423" s="31"/>
      <c r="L423" s="31"/>
    </row>
    <row r="424" spans="1:12" hidden="1" x14ac:dyDescent="0.25">
      <c r="A424" s="102" t="s">
        <v>233</v>
      </c>
      <c r="B424" s="110" t="s">
        <v>391</v>
      </c>
      <c r="C424" s="107" t="s">
        <v>31</v>
      </c>
      <c r="D424" s="104" t="s">
        <v>423</v>
      </c>
      <c r="E424" s="105">
        <v>4</v>
      </c>
      <c r="F424" s="135">
        <v>155</v>
      </c>
      <c r="G424" s="136">
        <f>F424/27.5</f>
        <v>5.6363636363636367</v>
      </c>
      <c r="H424" s="139"/>
      <c r="I424" s="133"/>
      <c r="J424" s="77"/>
      <c r="K424" s="31"/>
      <c r="L424" s="31"/>
    </row>
    <row r="425" spans="1:12" hidden="1" x14ac:dyDescent="0.25">
      <c r="A425" s="102" t="s">
        <v>235</v>
      </c>
      <c r="B425" s="103">
        <v>4</v>
      </c>
      <c r="C425" s="110" t="s">
        <v>64</v>
      </c>
      <c r="D425" s="111" t="s">
        <v>215</v>
      </c>
      <c r="E425" s="105">
        <v>10</v>
      </c>
      <c r="F425" s="138"/>
      <c r="G425" s="138"/>
      <c r="H425" s="114"/>
      <c r="I425" s="133"/>
      <c r="J425" s="77"/>
      <c r="K425" s="31"/>
      <c r="L425" s="31"/>
    </row>
    <row r="426" spans="1:12" hidden="1" x14ac:dyDescent="0.25">
      <c r="A426" s="102" t="s">
        <v>235</v>
      </c>
      <c r="B426" s="107">
        <v>4</v>
      </c>
      <c r="C426" s="107" t="s">
        <v>31</v>
      </c>
      <c r="D426" s="104"/>
      <c r="E426" s="105">
        <v>10</v>
      </c>
      <c r="F426" s="107"/>
      <c r="G426" s="107"/>
      <c r="H426" s="104"/>
      <c r="I426" s="112"/>
      <c r="J426" s="77"/>
      <c r="K426" s="31"/>
      <c r="L426" s="31"/>
    </row>
    <row r="427" spans="1:12" hidden="1" x14ac:dyDescent="0.25">
      <c r="A427" s="102" t="s">
        <v>424</v>
      </c>
      <c r="B427" s="104" t="s">
        <v>391</v>
      </c>
      <c r="C427" s="107" t="s">
        <v>31</v>
      </c>
      <c r="D427" s="104" t="s">
        <v>425</v>
      </c>
      <c r="E427" s="107">
        <v>160</v>
      </c>
      <c r="F427" s="135">
        <v>125</v>
      </c>
      <c r="G427" s="136">
        <f>F427/27.5</f>
        <v>4.5454545454545459</v>
      </c>
      <c r="H427" s="114"/>
      <c r="I427" s="133"/>
      <c r="J427" s="77"/>
      <c r="K427" s="31"/>
      <c r="L427" s="31"/>
    </row>
    <row r="428" spans="1:12" hidden="1" x14ac:dyDescent="0.25">
      <c r="A428" s="102" t="s">
        <v>426</v>
      </c>
      <c r="B428" s="110" t="s">
        <v>391</v>
      </c>
      <c r="C428" s="137" t="s">
        <v>31</v>
      </c>
      <c r="D428" s="110" t="s">
        <v>56</v>
      </c>
      <c r="E428" s="111">
        <v>235</v>
      </c>
      <c r="F428" s="138">
        <v>125</v>
      </c>
      <c r="G428" s="136">
        <f>F428/27.5</f>
        <v>4.5454545454545459</v>
      </c>
      <c r="H428" s="139"/>
      <c r="I428" s="133"/>
      <c r="J428" s="77"/>
      <c r="K428" s="31"/>
      <c r="L428" s="31"/>
    </row>
    <row r="429" spans="1:12" hidden="1" x14ac:dyDescent="0.25">
      <c r="A429" s="102" t="s">
        <v>427</v>
      </c>
      <c r="B429" s="103">
        <v>3</v>
      </c>
      <c r="C429" s="110" t="s">
        <v>31</v>
      </c>
      <c r="D429" s="110" t="s">
        <v>56</v>
      </c>
      <c r="E429" s="111">
        <v>3600</v>
      </c>
      <c r="F429" s="135">
        <v>55</v>
      </c>
      <c r="G429" s="138">
        <f>F429/100*15+F429</f>
        <v>63.25</v>
      </c>
      <c r="H429" s="139"/>
      <c r="I429" s="133"/>
      <c r="J429" s="77"/>
      <c r="K429" s="31"/>
      <c r="L429" s="31"/>
    </row>
    <row r="430" spans="1:12" hidden="1" x14ac:dyDescent="0.25">
      <c r="A430" s="102" t="s">
        <v>428</v>
      </c>
      <c r="B430" s="137">
        <v>4</v>
      </c>
      <c r="C430" s="110" t="s">
        <v>64</v>
      </c>
      <c r="D430" s="111" t="s">
        <v>341</v>
      </c>
      <c r="E430" s="111">
        <v>3</v>
      </c>
      <c r="F430" s="136"/>
      <c r="G430" s="110"/>
      <c r="H430" s="139"/>
      <c r="I430" s="133"/>
      <c r="J430" s="77"/>
      <c r="K430" s="31"/>
      <c r="L430" s="31"/>
    </row>
    <row r="431" spans="1:12" hidden="1" x14ac:dyDescent="0.25">
      <c r="A431" s="102" t="s">
        <v>429</v>
      </c>
      <c r="B431" s="110">
        <v>1</v>
      </c>
      <c r="C431" s="134" t="s">
        <v>195</v>
      </c>
      <c r="D431" s="104"/>
      <c r="E431" s="105">
        <v>65</v>
      </c>
      <c r="F431" s="107"/>
      <c r="G431" s="107"/>
      <c r="H431" s="104"/>
      <c r="I431" s="112" t="s">
        <v>388</v>
      </c>
      <c r="J431" s="77"/>
    </row>
    <row r="432" spans="1:12" hidden="1" x14ac:dyDescent="0.25">
      <c r="A432" s="102" t="s">
        <v>430</v>
      </c>
      <c r="B432" s="107">
        <v>4</v>
      </c>
      <c r="C432" s="107" t="s">
        <v>31</v>
      </c>
      <c r="D432" s="104"/>
      <c r="E432" s="105">
        <v>4</v>
      </c>
      <c r="F432" s="107"/>
      <c r="G432" s="107"/>
      <c r="H432" s="104"/>
      <c r="I432" s="112"/>
      <c r="J432" s="77"/>
      <c r="K432" s="31"/>
      <c r="L432" s="31"/>
    </row>
    <row r="433" spans="1:12" hidden="1" x14ac:dyDescent="0.25">
      <c r="A433" s="102" t="s">
        <v>431</v>
      </c>
      <c r="B433" s="107">
        <v>4</v>
      </c>
      <c r="C433" s="107" t="s">
        <v>20</v>
      </c>
      <c r="D433" s="104"/>
      <c r="E433" s="105">
        <v>10</v>
      </c>
      <c r="F433" s="107"/>
      <c r="G433" s="107"/>
      <c r="H433" s="104"/>
      <c r="I433" s="112"/>
      <c r="J433" s="77"/>
      <c r="K433" s="31"/>
      <c r="L433" s="31"/>
    </row>
    <row r="434" spans="1:12" hidden="1" x14ac:dyDescent="0.25">
      <c r="A434" s="102" t="s">
        <v>205</v>
      </c>
      <c r="B434" s="110">
        <v>1</v>
      </c>
      <c r="C434" s="134" t="s">
        <v>64</v>
      </c>
      <c r="D434" s="104"/>
      <c r="E434" s="105">
        <v>20</v>
      </c>
      <c r="F434" s="107"/>
      <c r="G434" s="107"/>
      <c r="H434" s="104"/>
      <c r="I434" s="112" t="s">
        <v>388</v>
      </c>
      <c r="J434" s="77"/>
    </row>
    <row r="435" spans="1:12" hidden="1" x14ac:dyDescent="0.25">
      <c r="A435" s="102" t="s">
        <v>432</v>
      </c>
      <c r="B435" s="110">
        <v>1</v>
      </c>
      <c r="C435" s="134" t="s">
        <v>195</v>
      </c>
      <c r="D435" s="104"/>
      <c r="E435" s="105">
        <v>140</v>
      </c>
      <c r="F435" s="107"/>
      <c r="G435" s="107"/>
      <c r="H435" s="104"/>
      <c r="I435" s="112" t="s">
        <v>388</v>
      </c>
      <c r="J435" s="77"/>
    </row>
    <row r="436" spans="1:12" hidden="1" x14ac:dyDescent="0.25">
      <c r="A436" s="102" t="s">
        <v>139</v>
      </c>
      <c r="B436" s="107">
        <v>3</v>
      </c>
      <c r="C436" s="107" t="s">
        <v>20</v>
      </c>
      <c r="D436" s="104"/>
      <c r="E436" s="105">
        <v>200</v>
      </c>
      <c r="F436" s="107"/>
      <c r="G436" s="107"/>
      <c r="H436" s="104"/>
      <c r="I436" s="112" t="s">
        <v>401</v>
      </c>
      <c r="J436" s="77"/>
    </row>
    <row r="437" spans="1:12" hidden="1" x14ac:dyDescent="0.25">
      <c r="A437" s="102" t="s">
        <v>433</v>
      </c>
      <c r="B437" s="110" t="s">
        <v>44</v>
      </c>
      <c r="C437" s="137" t="s">
        <v>31</v>
      </c>
      <c r="D437" s="110" t="s">
        <v>50</v>
      </c>
      <c r="E437" s="111">
        <v>30</v>
      </c>
      <c r="F437" s="138">
        <v>65</v>
      </c>
      <c r="G437" s="141">
        <f>F437/27.5</f>
        <v>2.3636363636363638</v>
      </c>
      <c r="H437" s="139"/>
      <c r="I437" s="133"/>
      <c r="J437" s="77"/>
      <c r="K437" s="31"/>
      <c r="L437" s="31"/>
    </row>
    <row r="438" spans="1:12" hidden="1" x14ac:dyDescent="0.25">
      <c r="A438" s="102" t="s">
        <v>241</v>
      </c>
      <c r="B438" s="107">
        <v>3</v>
      </c>
      <c r="C438" s="107" t="s">
        <v>195</v>
      </c>
      <c r="D438" s="104" t="s">
        <v>86</v>
      </c>
      <c r="E438" s="105">
        <v>540</v>
      </c>
      <c r="F438" s="107"/>
      <c r="G438" s="107"/>
      <c r="H438" s="104"/>
      <c r="I438" s="112" t="s">
        <v>388</v>
      </c>
      <c r="J438" s="77"/>
      <c r="K438" s="31"/>
      <c r="L438" s="31"/>
    </row>
    <row r="439" spans="1:12" hidden="1" x14ac:dyDescent="0.25">
      <c r="A439" s="102" t="s">
        <v>248</v>
      </c>
      <c r="B439" s="110" t="s">
        <v>391</v>
      </c>
      <c r="C439" s="137" t="s">
        <v>23</v>
      </c>
      <c r="D439" s="110" t="s">
        <v>121</v>
      </c>
      <c r="E439" s="111">
        <v>70</v>
      </c>
      <c r="F439" s="138">
        <v>145</v>
      </c>
      <c r="G439" s="136">
        <f>F439/27.5</f>
        <v>5.2727272727272725</v>
      </c>
      <c r="H439" s="139"/>
      <c r="I439" s="133"/>
      <c r="J439" s="77"/>
      <c r="K439" s="31"/>
      <c r="L439" s="31"/>
    </row>
    <row r="440" spans="1:12" hidden="1" x14ac:dyDescent="0.25">
      <c r="A440" s="102" t="s">
        <v>248</v>
      </c>
      <c r="B440" s="110" t="s">
        <v>434</v>
      </c>
      <c r="C440" s="137" t="s">
        <v>64</v>
      </c>
      <c r="D440" s="110" t="s">
        <v>71</v>
      </c>
      <c r="E440" s="111">
        <v>200</v>
      </c>
      <c r="F440" s="138"/>
      <c r="G440" s="136"/>
      <c r="H440" s="139"/>
      <c r="I440" s="133" t="s">
        <v>435</v>
      </c>
      <c r="J440" s="77"/>
      <c r="K440" s="31"/>
      <c r="L440" s="31"/>
    </row>
    <row r="441" spans="1:12" hidden="1" x14ac:dyDescent="0.25">
      <c r="A441" s="102" t="s">
        <v>436</v>
      </c>
      <c r="B441" s="110" t="s">
        <v>434</v>
      </c>
      <c r="C441" s="137" t="s">
        <v>64</v>
      </c>
      <c r="D441" s="110" t="s">
        <v>86</v>
      </c>
      <c r="E441" s="111">
        <v>70</v>
      </c>
      <c r="F441" s="138">
        <v>49</v>
      </c>
      <c r="G441" s="136">
        <f>F441/27.5</f>
        <v>1.7818181818181817</v>
      </c>
      <c r="H441" s="139"/>
      <c r="I441" s="133"/>
      <c r="J441" s="77"/>
    </row>
    <row r="442" spans="1:12" hidden="1" x14ac:dyDescent="0.25">
      <c r="A442" s="102" t="s">
        <v>437</v>
      </c>
      <c r="B442" s="110">
        <v>3</v>
      </c>
      <c r="C442" s="103" t="s">
        <v>31</v>
      </c>
      <c r="D442" s="110" t="s">
        <v>65</v>
      </c>
      <c r="E442" s="111">
        <v>70</v>
      </c>
      <c r="F442" s="135">
        <v>18</v>
      </c>
      <c r="G442" s="141">
        <f>F442/27.5</f>
        <v>0.65454545454545454</v>
      </c>
      <c r="H442" s="114"/>
      <c r="I442" s="133"/>
      <c r="J442" s="77"/>
      <c r="K442" s="31"/>
      <c r="L442" s="31"/>
    </row>
    <row r="443" spans="1:12" hidden="1" x14ac:dyDescent="0.25">
      <c r="A443" s="118" t="s">
        <v>438</v>
      </c>
      <c r="B443" s="145">
        <v>3</v>
      </c>
      <c r="C443" s="146" t="s">
        <v>31</v>
      </c>
      <c r="D443" s="145" t="s">
        <v>65</v>
      </c>
      <c r="E443" s="147">
        <v>170</v>
      </c>
      <c r="F443" s="148">
        <v>18</v>
      </c>
      <c r="G443" s="149">
        <f>F443/27.5</f>
        <v>0.65454545454545454</v>
      </c>
      <c r="H443" s="150"/>
      <c r="I443" s="133"/>
      <c r="J443" s="77"/>
      <c r="K443" s="31"/>
      <c r="L443" s="31"/>
    </row>
    <row r="444" spans="1:12" hidden="1" x14ac:dyDescent="0.25">
      <c r="A444" s="118" t="s">
        <v>439</v>
      </c>
      <c r="B444" s="146">
        <v>3</v>
      </c>
      <c r="C444" s="145" t="s">
        <v>31</v>
      </c>
      <c r="D444" s="146" t="s">
        <v>65</v>
      </c>
      <c r="E444" s="145" t="s">
        <v>440</v>
      </c>
      <c r="F444" s="147"/>
      <c r="G444" s="148"/>
      <c r="H444" s="145"/>
      <c r="I444" s="151"/>
      <c r="J444" s="77"/>
      <c r="K444" s="31"/>
      <c r="L444" s="31"/>
    </row>
    <row r="445" spans="1:12" hidden="1" x14ac:dyDescent="0.25">
      <c r="A445" s="102" t="s">
        <v>441</v>
      </c>
      <c r="B445" s="110" t="s">
        <v>434</v>
      </c>
      <c r="C445" s="134" t="s">
        <v>31</v>
      </c>
      <c r="D445" s="110" t="s">
        <v>56</v>
      </c>
      <c r="E445" s="111">
        <v>70</v>
      </c>
      <c r="F445" s="135">
        <v>65</v>
      </c>
      <c r="G445" s="136">
        <f t="shared" ref="G445:G447" si="4">F445/27.5</f>
        <v>2.3636363636363638</v>
      </c>
      <c r="H445" s="139"/>
      <c r="I445" s="133"/>
      <c r="J445" s="91"/>
      <c r="K445" s="92"/>
      <c r="L445" s="92"/>
    </row>
    <row r="446" spans="1:12" hidden="1" x14ac:dyDescent="0.25">
      <c r="A446" s="102" t="s">
        <v>442</v>
      </c>
      <c r="B446" s="110" t="s">
        <v>434</v>
      </c>
      <c r="C446" s="137" t="s">
        <v>90</v>
      </c>
      <c r="D446" s="110" t="s">
        <v>145</v>
      </c>
      <c r="E446" s="111">
        <v>132</v>
      </c>
      <c r="F446" s="138">
        <v>110</v>
      </c>
      <c r="G446" s="141">
        <f t="shared" si="4"/>
        <v>4</v>
      </c>
      <c r="H446" s="139"/>
      <c r="I446" s="133" t="s">
        <v>443</v>
      </c>
      <c r="J446" s="77"/>
      <c r="K446" s="31"/>
      <c r="L446" s="31"/>
    </row>
    <row r="447" spans="1:12" hidden="1" x14ac:dyDescent="0.25">
      <c r="A447" s="102" t="s">
        <v>444</v>
      </c>
      <c r="B447" s="110" t="s">
        <v>434</v>
      </c>
      <c r="C447" s="137" t="s">
        <v>90</v>
      </c>
      <c r="D447" s="110" t="s">
        <v>45</v>
      </c>
      <c r="E447" s="111">
        <v>90</v>
      </c>
      <c r="F447" s="138">
        <v>125</v>
      </c>
      <c r="G447" s="141">
        <f t="shared" si="4"/>
        <v>4.5454545454545459</v>
      </c>
      <c r="H447" s="143"/>
      <c r="I447" s="133" t="s">
        <v>443</v>
      </c>
      <c r="J447" s="77"/>
    </row>
    <row r="448" spans="1:12" hidden="1" x14ac:dyDescent="0.25">
      <c r="A448" s="102" t="s">
        <v>444</v>
      </c>
      <c r="B448" s="107">
        <v>2</v>
      </c>
      <c r="C448" s="107" t="s">
        <v>90</v>
      </c>
      <c r="D448" s="104" t="s">
        <v>21</v>
      </c>
      <c r="E448" s="105">
        <v>170</v>
      </c>
      <c r="F448" s="107"/>
      <c r="G448" s="107"/>
      <c r="H448" s="104"/>
      <c r="I448" s="133" t="s">
        <v>443</v>
      </c>
      <c r="J448" s="77"/>
    </row>
    <row r="449" spans="1:12" hidden="1" x14ac:dyDescent="0.25">
      <c r="A449" s="102" t="s">
        <v>106</v>
      </c>
      <c r="B449" s="107">
        <v>2</v>
      </c>
      <c r="C449" s="107"/>
      <c r="D449" s="104"/>
      <c r="E449" s="105">
        <v>100</v>
      </c>
      <c r="F449" s="107"/>
      <c r="G449" s="107"/>
      <c r="H449" s="104"/>
      <c r="I449" s="133" t="s">
        <v>443</v>
      </c>
      <c r="J449" s="77"/>
    </row>
    <row r="450" spans="1:12" hidden="1" x14ac:dyDescent="0.25">
      <c r="A450" s="109" t="s">
        <v>322</v>
      </c>
      <c r="B450" s="107">
        <v>2</v>
      </c>
      <c r="C450" s="107" t="s">
        <v>445</v>
      </c>
      <c r="D450" s="104" t="s">
        <v>446</v>
      </c>
      <c r="E450" s="105">
        <v>9</v>
      </c>
      <c r="F450" s="107"/>
      <c r="G450" s="107"/>
      <c r="H450" s="104"/>
      <c r="I450" s="133" t="s">
        <v>443</v>
      </c>
      <c r="J450" s="77"/>
    </row>
    <row r="451" spans="1:12" hidden="1" x14ac:dyDescent="0.25">
      <c r="A451" s="152" t="s">
        <v>322</v>
      </c>
      <c r="B451" s="123">
        <v>2</v>
      </c>
      <c r="C451" s="123"/>
      <c r="D451" s="124" t="s">
        <v>45</v>
      </c>
      <c r="E451" s="125">
        <v>84</v>
      </c>
      <c r="F451" s="123"/>
      <c r="G451" s="123"/>
      <c r="H451" s="124"/>
      <c r="I451" s="133" t="s">
        <v>443</v>
      </c>
      <c r="J451" s="77"/>
    </row>
    <row r="452" spans="1:12" hidden="1" x14ac:dyDescent="0.25">
      <c r="A452" s="102" t="s">
        <v>99</v>
      </c>
      <c r="B452" s="107">
        <v>2</v>
      </c>
      <c r="C452" s="107" t="s">
        <v>90</v>
      </c>
      <c r="D452" s="104"/>
      <c r="E452" s="105">
        <v>240</v>
      </c>
      <c r="F452" s="107"/>
      <c r="G452" s="107"/>
      <c r="H452" s="104"/>
      <c r="I452" s="112"/>
      <c r="J452" s="77"/>
    </row>
    <row r="453" spans="1:12" hidden="1" x14ac:dyDescent="0.25">
      <c r="A453" s="109" t="s">
        <v>447</v>
      </c>
      <c r="B453" s="134">
        <v>2</v>
      </c>
      <c r="C453" s="134" t="s">
        <v>448</v>
      </c>
      <c r="D453" s="105" t="s">
        <v>38</v>
      </c>
      <c r="E453" s="134">
        <v>3</v>
      </c>
      <c r="F453" s="153">
        <v>190</v>
      </c>
      <c r="G453" s="154">
        <v>6.9090909090909092</v>
      </c>
      <c r="H453" s="105"/>
      <c r="I453" s="133"/>
      <c r="J453" s="77"/>
    </row>
    <row r="454" spans="1:12" hidden="1" x14ac:dyDescent="0.25">
      <c r="A454" s="109" t="s">
        <v>160</v>
      </c>
      <c r="B454" s="104" t="s">
        <v>434</v>
      </c>
      <c r="C454" s="134" t="s">
        <v>20</v>
      </c>
      <c r="D454" s="104" t="s">
        <v>45</v>
      </c>
      <c r="E454" s="134">
        <v>6</v>
      </c>
      <c r="F454" s="135">
        <v>320</v>
      </c>
      <c r="G454" s="155">
        <f t="shared" ref="G454" si="5">F454/27.5</f>
        <v>11.636363636363637</v>
      </c>
      <c r="H454" s="105"/>
      <c r="I454" s="133"/>
      <c r="J454" s="77"/>
      <c r="K454" s="31"/>
      <c r="L454" s="31"/>
    </row>
    <row r="455" spans="1:12" hidden="1" x14ac:dyDescent="0.25">
      <c r="A455" s="54" t="s">
        <v>449</v>
      </c>
      <c r="B455" s="55">
        <v>4</v>
      </c>
      <c r="C455" s="34" t="s">
        <v>68</v>
      </c>
      <c r="D455" s="34" t="s">
        <v>86</v>
      </c>
      <c r="E455" s="56">
        <v>200</v>
      </c>
      <c r="F455" s="38">
        <v>125</v>
      </c>
      <c r="G455" s="64">
        <f>F455/100*15+F455</f>
        <v>143.75</v>
      </c>
      <c r="H455" s="156"/>
      <c r="I455" s="50"/>
      <c r="J455" s="157"/>
    </row>
    <row r="456" spans="1:12" hidden="1" x14ac:dyDescent="0.25">
      <c r="A456" s="156"/>
      <c r="B456" s="156"/>
      <c r="C456" s="156"/>
      <c r="D456" s="156"/>
      <c r="E456" s="156"/>
      <c r="F456" s="156"/>
      <c r="G456" s="156"/>
      <c r="H456" s="156"/>
      <c r="I456" s="133"/>
      <c r="J456" s="77"/>
    </row>
    <row r="457" spans="1:12" hidden="1" x14ac:dyDescent="0.25">
      <c r="A457" s="156"/>
      <c r="B457" s="156"/>
      <c r="C457" s="156"/>
      <c r="D457" s="156"/>
      <c r="E457" s="156"/>
      <c r="F457" s="156"/>
      <c r="G457" s="156"/>
      <c r="H457" s="156"/>
      <c r="I457" s="133"/>
      <c r="J457" s="77"/>
    </row>
    <row r="458" spans="1:12" x14ac:dyDescent="0.25">
      <c r="A458" s="156"/>
      <c r="B458" s="156"/>
      <c r="C458" s="156"/>
      <c r="D458" s="156"/>
      <c r="E458" s="156"/>
      <c r="F458" s="156"/>
      <c r="G458" s="156"/>
      <c r="H458" s="156"/>
      <c r="I458" s="133"/>
      <c r="J458" s="77"/>
    </row>
    <row r="459" spans="1:12" x14ac:dyDescent="0.25">
      <c r="A459" s="156"/>
      <c r="B459" s="156"/>
      <c r="C459" s="156"/>
      <c r="D459" s="156"/>
      <c r="E459" s="156"/>
      <c r="F459" s="156"/>
      <c r="G459" s="156"/>
      <c r="H459" s="156"/>
      <c r="I459" s="133"/>
      <c r="J459" s="77"/>
    </row>
    <row r="460" spans="1:12" x14ac:dyDescent="0.25">
      <c r="A460" s="156"/>
      <c r="B460" s="156"/>
      <c r="C460" s="156"/>
      <c r="D460" s="156"/>
      <c r="E460" s="156"/>
      <c r="F460" s="156"/>
      <c r="G460" s="156"/>
      <c r="H460" s="156"/>
      <c r="I460" s="133"/>
      <c r="J460" s="77"/>
    </row>
    <row r="461" spans="1:12" x14ac:dyDescent="0.25">
      <c r="A461" s="158"/>
      <c r="B461" s="158"/>
      <c r="C461" s="158"/>
      <c r="D461" s="158"/>
      <c r="E461" s="158"/>
      <c r="F461" s="158"/>
      <c r="G461" s="158"/>
      <c r="H461" s="158"/>
      <c r="I461" s="159"/>
      <c r="J461" s="77"/>
    </row>
    <row r="462" spans="1:12" x14ac:dyDescent="0.25">
      <c r="A462" s="158"/>
      <c r="B462" s="158"/>
      <c r="C462" s="158"/>
      <c r="D462" s="158"/>
      <c r="E462" s="158"/>
      <c r="F462" s="158"/>
      <c r="G462" s="158"/>
      <c r="H462" s="158"/>
      <c r="I462" s="159"/>
      <c r="J462" s="77"/>
    </row>
  </sheetData>
  <mergeCells count="13">
    <mergeCell ref="A6:J6"/>
    <mergeCell ref="A1:H1"/>
    <mergeCell ref="A2:J2"/>
    <mergeCell ref="A3:J3"/>
    <mergeCell ref="A4:J4"/>
    <mergeCell ref="A5:J5"/>
    <mergeCell ref="A13:J13"/>
    <mergeCell ref="A7:J7"/>
    <mergeCell ref="A8:H8"/>
    <mergeCell ref="A9:J9"/>
    <mergeCell ref="A10:J10"/>
    <mergeCell ref="A11:H11"/>
    <mergeCell ref="A12:J12"/>
  </mergeCells>
  <conditionalFormatting sqref="C79:C80 H68:I68 A68:F68 H27:I28 A164:F165 H164:H165 A168:B168 H77:I78 A205:B205 H161:I161 A183:E184 I76 A33:B34 B381:G381 A382:F382 A412:F412 B423:F423 B424:E424 A423:A424 A428:F431 A365:A368 A438:F438 B435:G435 B434 A387:F387 A389:F389 G334:G360 A370 A372:A373 A375:A378 B334:F379 A380:F380 A28:B29 C26:F34 H30:I38 C52:F56 I58:I59 H57:H58 C58:F58 A72:B75 C69:F75 H73:I75 A77:F78 H80:I83 A81:F85 A86 C86:F86 B86:B88 I99 H106:I106 A106:F106 A108:F111 H108:I111 B112 A113:F117 A125:F126 I126 C162:F163 G455 A392:F394 I62:I67 B395:C411 B60:C61 I187 A434:A436 A201 A99:F99 H158:I159 A169:F182 I164:I182 I88 H89:I90 A89:F97 A35:F51 D100 C118:F123 H112:H120 A444:I444 A384:H384 A333:H333 G361:H379 A18:I18 A19:F25 H19:I24 A59:F59 G19:G155 G158:G212 I184:I185">
    <cfRule type="expression" dxfId="349" priority="337">
      <formula>#REF!&lt;10-6</formula>
    </cfRule>
    <cfRule type="expression" dxfId="348" priority="338">
      <formula>#REF!&lt;5</formula>
    </cfRule>
  </conditionalFormatting>
  <conditionalFormatting sqref="A124:C124 E124:F124">
    <cfRule type="expression" dxfId="347" priority="334">
      <formula>#REF!&lt;10-6</formula>
    </cfRule>
    <cfRule type="expression" dxfId="346" priority="335">
      <formula>#REF!&lt;5</formula>
    </cfRule>
  </conditionalFormatting>
  <conditionalFormatting sqref="A112 C112:F112 A100:C100">
    <cfRule type="expression" dxfId="345" priority="332">
      <formula>#REF!&lt;10-6</formula>
    </cfRule>
    <cfRule type="expression" dxfId="344" priority="333">
      <formula>#REF!&lt;5</formula>
    </cfRule>
  </conditionalFormatting>
  <conditionalFormatting sqref="A210:B210 A142:B142">
    <cfRule type="expression" dxfId="343" priority="326">
      <formula>#REF!&lt;10-6</formula>
    </cfRule>
    <cfRule type="expression" dxfId="342" priority="327">
      <formula>#REF!&lt;5</formula>
    </cfRule>
  </conditionalFormatting>
  <conditionalFormatting sqref="A159:F159 A161:F161">
    <cfRule type="expression" dxfId="341" priority="324">
      <formula>#REF!&lt;10-6</formula>
    </cfRule>
    <cfRule type="expression" dxfId="340" priority="325">
      <formula>#REF!&lt;5</formula>
    </cfRule>
  </conditionalFormatting>
  <conditionalFormatting sqref="A203:B204 H54:H56">
    <cfRule type="expression" dxfId="339" priority="322">
      <formula>#REF!&lt;10-6</formula>
    </cfRule>
    <cfRule type="expression" dxfId="338" priority="323">
      <formula>#REF!&lt;5</formula>
    </cfRule>
  </conditionalFormatting>
  <conditionalFormatting sqref="A455:B455">
    <cfRule type="expression" dxfId="337" priority="320">
      <formula>#REF!&lt;10-6</formula>
    </cfRule>
    <cfRule type="expression" dxfId="336" priority="321">
      <formula>#REF!&lt;5</formula>
    </cfRule>
  </conditionalFormatting>
  <conditionalFormatting sqref="A207:B207">
    <cfRule type="expression" dxfId="335" priority="318">
      <formula>#REF!&lt;10-6</formula>
    </cfRule>
    <cfRule type="expression" dxfId="334" priority="319">
      <formula>#REF!&lt;5</formula>
    </cfRule>
  </conditionalFormatting>
  <conditionalFormatting sqref="A208:B208 C166:F166">
    <cfRule type="expression" dxfId="333" priority="316">
      <formula>#REF!&lt;10-6</formula>
    </cfRule>
    <cfRule type="expression" dxfId="332" priority="317">
      <formula>#REF!&lt;5</formula>
    </cfRule>
  </conditionalFormatting>
  <conditionalFormatting sqref="A209:B209">
    <cfRule type="expression" dxfId="331" priority="314">
      <formula>#REF!&lt;10-6</formula>
    </cfRule>
    <cfRule type="expression" dxfId="330" priority="315">
      <formula>#REF!&lt;5</formula>
    </cfRule>
  </conditionalFormatting>
  <conditionalFormatting sqref="A139:B139">
    <cfRule type="expression" dxfId="329" priority="312">
      <formula>#REF!&lt;10-6</formula>
    </cfRule>
    <cfRule type="expression" dxfId="328" priority="313">
      <formula>#REF!&lt;5</formula>
    </cfRule>
  </conditionalFormatting>
  <conditionalFormatting sqref="A55:B56 A67 C189:F189 C185:E185 C158:F158 C62:F62 A76:F76 A88 A162:B163 A190:F190 A63:F64 A30:B31 A101:F105 C67:F67 B65:B67 C88:F88">
    <cfRule type="expression" dxfId="327" priority="310">
      <formula>#REF!&lt;10-6</formula>
    </cfRule>
    <cfRule type="expression" dxfId="326" priority="311">
      <formula>#REF!&lt;5</formula>
    </cfRule>
  </conditionalFormatting>
  <conditionalFormatting sqref="H62:H67 A189:B189 E100:F100 H100:I100 I116:I120 A118:B120">
    <cfRule type="expression" dxfId="325" priority="308">
      <formula>#REF!&lt;10-6</formula>
    </cfRule>
    <cfRule type="expression" dxfId="324" priority="309">
      <formula>#REF!&lt;5</formula>
    </cfRule>
  </conditionalFormatting>
  <conditionalFormatting sqref="A141:B141 H102:I103">
    <cfRule type="expression" dxfId="323" priority="306">
      <formula>#REF!&lt;10-6</formula>
    </cfRule>
    <cfRule type="expression" dxfId="322" priority="307">
      <formula>#REF!&lt;5</formula>
    </cfRule>
  </conditionalFormatting>
  <conditionalFormatting sqref="A211:B211 A166:B167">
    <cfRule type="expression" dxfId="321" priority="304">
      <formula>#REF!&lt;10-6</formula>
    </cfRule>
    <cfRule type="expression" dxfId="320" priority="305">
      <formula>#REF!&lt;5</formula>
    </cfRule>
  </conditionalFormatting>
  <conditionalFormatting sqref="A143:B143">
    <cfRule type="expression" dxfId="319" priority="302">
      <formula>#REF!&lt;10-6</formula>
    </cfRule>
    <cfRule type="expression" dxfId="318" priority="303">
      <formula>#REF!&lt;5</formula>
    </cfRule>
  </conditionalFormatting>
  <conditionalFormatting sqref="A146:B146 A147 B147:B149">
    <cfRule type="expression" dxfId="317" priority="300">
      <formula>#REF!&lt;10-6</formula>
    </cfRule>
    <cfRule type="expression" dxfId="316" priority="301">
      <formula>#REF!&lt;5</formula>
    </cfRule>
  </conditionalFormatting>
  <conditionalFormatting sqref="I124:I125">
    <cfRule type="expression" dxfId="315" priority="298">
      <formula>#REF!&lt;10-6</formula>
    </cfRule>
    <cfRule type="expression" dxfId="314" priority="299">
      <formula>#REF!&lt;5</formula>
    </cfRule>
  </conditionalFormatting>
  <conditionalFormatting sqref="I189 H123:I123 I104 H97:I97 H92:I92 H86 H88 I85:I86 H43:I43 H162:I163 D65:F66 F184:F185 A69:B69 H26:I26 A52:B53 I55:I57 A79:B80 D79:F80 H190:I190 H49:I49 H93:H96">
    <cfRule type="expression" dxfId="313" priority="350">
      <formula>#REF!&lt;10-6</formula>
    </cfRule>
    <cfRule type="expression" dxfId="312" priority="351">
      <formula>#REF!&lt;5</formula>
    </cfRule>
  </conditionalFormatting>
  <conditionalFormatting sqref="A123:B123 A70:B70 A185:B185 A57:F57 A65:A66 A87 C167:F168 A26:B27 I112:I115 A158:B158 F183 C65:C66 C87:F87 A187:F187">
    <cfRule type="expression" dxfId="311" priority="348">
      <formula>#REF!&lt;10-6</formula>
    </cfRule>
    <cfRule type="expression" dxfId="310" priority="349">
      <formula>#REF!&lt;5</formula>
    </cfRule>
  </conditionalFormatting>
  <conditionalFormatting sqref="H104 H85 H189 H42:I42 H69:I69 A58:B58 H45:I45 H71:I71 H101:I101 H105:I105 I54 H76 H50:I51">
    <cfRule type="expression" dxfId="309" priority="346">
      <formula>#REF!&lt;10-6</formula>
    </cfRule>
    <cfRule type="expression" dxfId="308" priority="347">
      <formula>#REF!&lt;5</formula>
    </cfRule>
  </conditionalFormatting>
  <conditionalFormatting sqref="H124 H99 H126 H187 H166:H185">
    <cfRule type="expression" dxfId="307" priority="345">
      <formula>#REF!&lt;10-6</formula>
    </cfRule>
  </conditionalFormatting>
  <conditionalFormatting sqref="A191:F191">
    <cfRule type="expression" dxfId="306" priority="343">
      <formula>#REF!&lt;10-6</formula>
    </cfRule>
    <cfRule type="expression" dxfId="305" priority="344">
      <formula>#REF!&lt;5</formula>
    </cfRule>
  </conditionalFormatting>
  <conditionalFormatting sqref="H191:I191">
    <cfRule type="expression" dxfId="304" priority="341">
      <formula>#REF!&lt;10-6</formula>
    </cfRule>
    <cfRule type="expression" dxfId="303" priority="342">
      <formula>#REF!&lt;5</formula>
    </cfRule>
  </conditionalFormatting>
  <conditionalFormatting sqref="A194:B195">
    <cfRule type="expression" dxfId="302" priority="339">
      <formula>#REF!&lt;10-6</formula>
    </cfRule>
    <cfRule type="expression" dxfId="301" priority="340">
      <formula>#REF!&lt;5</formula>
    </cfRule>
  </conditionalFormatting>
  <conditionalFormatting sqref="A137:B137">
    <cfRule type="expression" dxfId="300" priority="336">
      <formula>#REF!&lt;10-6</formula>
    </cfRule>
    <cfRule type="expression" dxfId="299" priority="352">
      <formula>#REF!&lt;5</formula>
    </cfRule>
  </conditionalFormatting>
  <conditionalFormatting sqref="A196:B196">
    <cfRule type="expression" dxfId="298" priority="330">
      <formula>#REF!&lt;10-6</formula>
    </cfRule>
    <cfRule type="expression" dxfId="297" priority="331">
      <formula>#REF!&lt;5</formula>
    </cfRule>
  </conditionalFormatting>
  <conditionalFormatting sqref="A199:B199">
    <cfRule type="expression" dxfId="296" priority="328">
      <formula>#REF!&lt;10-6</formula>
    </cfRule>
    <cfRule type="expression" dxfId="295" priority="329">
      <formula>#REF!&lt;5</formula>
    </cfRule>
  </conditionalFormatting>
  <conditionalFormatting sqref="A160:B160">
    <cfRule type="expression" dxfId="294" priority="296">
      <formula>#REF!&lt;10-6</formula>
    </cfRule>
    <cfRule type="expression" dxfId="293" priority="297">
      <formula>#REF!&lt;5</formula>
    </cfRule>
  </conditionalFormatting>
  <conditionalFormatting sqref="H160">
    <cfRule type="expression" dxfId="292" priority="294">
      <formula>#REF!&lt;10-6</formula>
    </cfRule>
    <cfRule type="expression" dxfId="291" priority="295">
      <formula>#REF!&lt;5</formula>
    </cfRule>
  </conditionalFormatting>
  <conditionalFormatting sqref="C160:F160">
    <cfRule type="expression" dxfId="290" priority="292">
      <formula>#REF!&lt;10-6</formula>
    </cfRule>
    <cfRule type="expression" dxfId="289" priority="293">
      <formula>#REF!&lt;5</formula>
    </cfRule>
  </conditionalFormatting>
  <conditionalFormatting sqref="I160">
    <cfRule type="expression" dxfId="288" priority="290">
      <formula>#REF!&lt;10-6</formula>
    </cfRule>
    <cfRule type="expression" dxfId="287" priority="291">
      <formula>#REF!&lt;5</formula>
    </cfRule>
  </conditionalFormatting>
  <conditionalFormatting sqref="D124">
    <cfRule type="expression" dxfId="286" priority="286">
      <formula>#REF!&lt;10-6</formula>
    </cfRule>
    <cfRule type="expression" dxfId="285" priority="287">
      <formula>#REF!&lt;5</formula>
    </cfRule>
  </conditionalFormatting>
  <conditionalFormatting sqref="K159:L159">
    <cfRule type="expression" dxfId="284" priority="284">
      <formula>#REF!&lt;10-6</formula>
    </cfRule>
    <cfRule type="expression" dxfId="283" priority="285">
      <formula>#REF!&lt;5</formula>
    </cfRule>
  </conditionalFormatting>
  <conditionalFormatting sqref="K160:L160">
    <cfRule type="expression" dxfId="282" priority="282">
      <formula>#REF!&lt;10-6</formula>
    </cfRule>
    <cfRule type="expression" dxfId="281" priority="283">
      <formula>#REF!&lt;5</formula>
    </cfRule>
  </conditionalFormatting>
  <conditionalFormatting sqref="K161:L161">
    <cfRule type="expression" dxfId="280" priority="280">
      <formula>#REF!&lt;10-6</formula>
    </cfRule>
    <cfRule type="expression" dxfId="279" priority="281">
      <formula>#REF!&lt;5</formula>
    </cfRule>
  </conditionalFormatting>
  <conditionalFormatting sqref="B433:F433 B127:F127">
    <cfRule type="expression" dxfId="278" priority="278">
      <formula>#REF!&lt;10-6</formula>
    </cfRule>
    <cfRule type="expression" dxfId="277" priority="279">
      <formula>#REF!&lt;5</formula>
    </cfRule>
  </conditionalFormatting>
  <conditionalFormatting sqref="F413:G416">
    <cfRule type="expression" dxfId="276" priority="276">
      <formula>#REF!&lt;10-6</formula>
    </cfRule>
    <cfRule type="expression" dxfId="275" priority="277">
      <formula>#REF!&lt;5</formula>
    </cfRule>
  </conditionalFormatting>
  <conditionalFormatting sqref="A413">
    <cfRule type="expression" dxfId="274" priority="266">
      <formula>#REF!&lt;10-6</formula>
    </cfRule>
    <cfRule type="expression" dxfId="273" priority="267">
      <formula>#REF!&lt;5</formula>
    </cfRule>
  </conditionalFormatting>
  <conditionalFormatting sqref="A416 H127 H438">
    <cfRule type="expression" dxfId="272" priority="274">
      <formula>#REF!&lt;10-6</formula>
    </cfRule>
    <cfRule type="expression" dxfId="271" priority="275">
      <formula>#REF!&lt;5</formula>
    </cfRule>
  </conditionalFormatting>
  <conditionalFormatting sqref="F186">
    <cfRule type="expression" dxfId="270" priority="272">
      <formula>#REF!&lt;10-6</formula>
    </cfRule>
    <cfRule type="expression" dxfId="269" priority="273">
      <formula>#REF!&lt;5</formula>
    </cfRule>
  </conditionalFormatting>
  <conditionalFormatting sqref="G412 G439:G441">
    <cfRule type="expression" dxfId="268" priority="268">
      <formula>#REF!&lt;10-6</formula>
    </cfRule>
    <cfRule type="expression" dxfId="267" priority="269">
      <formula>#REF!&lt;5</formula>
    </cfRule>
  </conditionalFormatting>
  <conditionalFormatting sqref="H412">
    <cfRule type="expression" dxfId="266" priority="270">
      <formula>#REF!&lt;10-6</formula>
    </cfRule>
    <cfRule type="expression" dxfId="265" priority="271">
      <formula>#REF!&lt;5</formula>
    </cfRule>
  </conditionalFormatting>
  <conditionalFormatting sqref="A414">
    <cfRule type="expression" dxfId="264" priority="264">
      <formula>#REF!&lt;10-6</formula>
    </cfRule>
    <cfRule type="expression" dxfId="263" priority="265">
      <formula>#REF!&lt;5</formula>
    </cfRule>
  </conditionalFormatting>
  <conditionalFormatting sqref="A415">
    <cfRule type="expression" dxfId="262" priority="262">
      <formula>#REF!&lt;10-6</formula>
    </cfRule>
    <cfRule type="expression" dxfId="261" priority="263">
      <formula>#REF!&lt;5</formula>
    </cfRule>
  </conditionalFormatting>
  <conditionalFormatting sqref="G417">
    <cfRule type="expression" dxfId="260" priority="259">
      <formula>#REF!&lt;10-6</formula>
    </cfRule>
    <cfRule type="expression" dxfId="259" priority="260">
      <formula>#REF!&lt;5</formula>
    </cfRule>
  </conditionalFormatting>
  <conditionalFormatting sqref="A417">
    <cfRule type="expression" dxfId="258" priority="258">
      <formula>#REF!&lt;5</formula>
    </cfRule>
    <cfRule type="expression" dxfId="257" priority="261">
      <formula>#REF!&lt;10-6</formula>
    </cfRule>
  </conditionalFormatting>
  <conditionalFormatting sqref="A418">
    <cfRule type="expression" dxfId="256" priority="256">
      <formula>#REF!&lt;10-6</formula>
    </cfRule>
    <cfRule type="expression" dxfId="255" priority="257">
      <formula>#REF!&lt;5</formula>
    </cfRule>
  </conditionalFormatting>
  <conditionalFormatting sqref="A419">
    <cfRule type="expression" dxfId="254" priority="254">
      <formula>#REF!&lt;10-6</formula>
    </cfRule>
    <cfRule type="expression" dxfId="253" priority="255">
      <formula>#REF!&lt;5</formula>
    </cfRule>
  </conditionalFormatting>
  <conditionalFormatting sqref="A420">
    <cfRule type="expression" dxfId="252" priority="250">
      <formula>#REF!&lt;10-6</formula>
    </cfRule>
    <cfRule type="expression" dxfId="251" priority="251">
      <formula>#REF!&lt;5</formula>
    </cfRule>
  </conditionalFormatting>
  <conditionalFormatting sqref="G420">
    <cfRule type="expression" dxfId="250" priority="252">
      <formula>#REF!&lt;10-6</formula>
    </cfRule>
    <cfRule type="expression" dxfId="249" priority="253">
      <formula>#REF!&lt;5</formula>
    </cfRule>
  </conditionalFormatting>
  <conditionalFormatting sqref="A421">
    <cfRule type="expression" dxfId="248" priority="248">
      <formula>#REF!&lt;10-6</formula>
    </cfRule>
    <cfRule type="expression" dxfId="247" priority="249">
      <formula>#REF!&lt;5</formula>
    </cfRule>
  </conditionalFormatting>
  <conditionalFormatting sqref="G422">
    <cfRule type="expression" dxfId="246" priority="246">
      <formula>#REF!&lt;10-6</formula>
    </cfRule>
    <cfRule type="expression" dxfId="245" priority="247">
      <formula>#REF!&lt;5</formula>
    </cfRule>
  </conditionalFormatting>
  <conditionalFormatting sqref="A214:A221">
    <cfRule type="expression" dxfId="244" priority="244">
      <formula>#REF!&lt;10-6</formula>
    </cfRule>
    <cfRule type="expression" dxfId="243" priority="245">
      <formula>#REF!&lt;5</formula>
    </cfRule>
  </conditionalFormatting>
  <conditionalFormatting sqref="A213">
    <cfRule type="expression" dxfId="242" priority="242">
      <formula>#REF!&lt;10-6</formula>
    </cfRule>
    <cfRule type="expression" dxfId="241" priority="243">
      <formula>#REF!&lt;5</formula>
    </cfRule>
  </conditionalFormatting>
  <conditionalFormatting sqref="G222">
    <cfRule type="expression" dxfId="240" priority="240">
      <formula>#REF!&lt;10-6</formula>
    </cfRule>
    <cfRule type="expression" dxfId="239" priority="241">
      <formula>#REF!&lt;5</formula>
    </cfRule>
  </conditionalFormatting>
  <conditionalFormatting sqref="A222">
    <cfRule type="expression" dxfId="238" priority="238">
      <formula>#REF!&lt;10-6</formula>
    </cfRule>
    <cfRule type="expression" dxfId="237" priority="239">
      <formula>#REF!&lt;5</formula>
    </cfRule>
  </conditionalFormatting>
  <conditionalFormatting sqref="H423">
    <cfRule type="expression" dxfId="236" priority="236">
      <formula>#REF!&lt;10-6</formula>
    </cfRule>
    <cfRule type="expression" dxfId="235" priority="237">
      <formula>#REF!&lt;5</formula>
    </cfRule>
  </conditionalFormatting>
  <conditionalFormatting sqref="G423">
    <cfRule type="expression" dxfId="234" priority="234">
      <formula>#REF!&lt;10-6</formula>
    </cfRule>
    <cfRule type="expression" dxfId="233" priority="235">
      <formula>#REF!&lt;5</formula>
    </cfRule>
  </conditionalFormatting>
  <conditionalFormatting sqref="F424:H424">
    <cfRule type="expression" dxfId="232" priority="232">
      <formula>#REF!&lt;10-6</formula>
    </cfRule>
    <cfRule type="expression" dxfId="231" priority="233">
      <formula>#REF!&lt;5</formula>
    </cfRule>
  </conditionalFormatting>
  <conditionalFormatting sqref="A425">
    <cfRule type="expression" dxfId="230" priority="230">
      <formula>#REF!&lt;10-6</formula>
    </cfRule>
    <cfRule type="expression" dxfId="229" priority="231">
      <formula>#REF!&lt;5</formula>
    </cfRule>
  </conditionalFormatting>
  <conditionalFormatting sqref="A426">
    <cfRule type="expression" dxfId="228" priority="228">
      <formula>#REF!&lt;10-6</formula>
    </cfRule>
    <cfRule type="expression" dxfId="227" priority="229">
      <formula>#REF!&lt;5</formula>
    </cfRule>
  </conditionalFormatting>
  <conditionalFormatting sqref="G427">
    <cfRule type="expression" dxfId="226" priority="226">
      <formula>#REF!&lt;10-6</formula>
    </cfRule>
    <cfRule type="expression" dxfId="225" priority="227">
      <formula>#REF!&lt;5</formula>
    </cfRule>
  </conditionalFormatting>
  <conditionalFormatting sqref="G428:H428">
    <cfRule type="expression" dxfId="224" priority="224">
      <formula>#REF!&lt;10-6</formula>
    </cfRule>
    <cfRule type="expression" dxfId="223" priority="225">
      <formula>#REF!&lt;5</formula>
    </cfRule>
  </conditionalFormatting>
  <conditionalFormatting sqref="G429:H430">
    <cfRule type="expression" dxfId="222" priority="222">
      <formula>#REF!&lt;10-6</formula>
    </cfRule>
    <cfRule type="expression" dxfId="221" priority="223">
      <formula>#REF!&lt;5</formula>
    </cfRule>
  </conditionalFormatting>
  <conditionalFormatting sqref="H431">
    <cfRule type="expression" dxfId="220" priority="220">
      <formula>#REF!&lt;10-6</formula>
    </cfRule>
    <cfRule type="expression" dxfId="219" priority="221">
      <formula>#REF!&lt;5</formula>
    </cfRule>
  </conditionalFormatting>
  <conditionalFormatting sqref="G431">
    <cfRule type="expression" dxfId="218" priority="218">
      <formula>#REF!&lt;10-6</formula>
    </cfRule>
    <cfRule type="expression" dxfId="217" priority="219">
      <formula>#REF!&lt;5</formula>
    </cfRule>
  </conditionalFormatting>
  <conditionalFormatting sqref="A432">
    <cfRule type="expression" dxfId="216" priority="216">
      <formula>#REF!&lt;10-6</formula>
    </cfRule>
    <cfRule type="expression" dxfId="215" priority="217">
      <formula>#REF!&lt;5</formula>
    </cfRule>
  </conditionalFormatting>
  <conditionalFormatting sqref="G433">
    <cfRule type="expression" dxfId="214" priority="214">
      <formula>#REF!&lt;10-6</formula>
    </cfRule>
    <cfRule type="expression" dxfId="213" priority="215">
      <formula>#REF!&lt;5</formula>
    </cfRule>
  </conditionalFormatting>
  <conditionalFormatting sqref="G434">
    <cfRule type="expression" dxfId="212" priority="212">
      <formula>#REF!&lt;10-6</formula>
    </cfRule>
    <cfRule type="expression" dxfId="211" priority="213">
      <formula>#REF!&lt;5</formula>
    </cfRule>
  </conditionalFormatting>
  <conditionalFormatting sqref="H435">
    <cfRule type="expression" dxfId="210" priority="210">
      <formula>#REF!&lt;10-6</formula>
    </cfRule>
    <cfRule type="expression" dxfId="209" priority="211">
      <formula>#REF!&lt;5</formula>
    </cfRule>
  </conditionalFormatting>
  <conditionalFormatting sqref="G438">
    <cfRule type="expression" dxfId="208" priority="208">
      <formula>#REF!&lt;10-6</formula>
    </cfRule>
    <cfRule type="expression" dxfId="207" priority="209">
      <formula>#REF!&lt;5</formula>
    </cfRule>
  </conditionalFormatting>
  <conditionalFormatting sqref="F225:G241 F245:G311">
    <cfRule type="expression" dxfId="206" priority="206">
      <formula>#REF!&lt;10-6</formula>
    </cfRule>
    <cfRule type="expression" dxfId="205" priority="207">
      <formula>#REF!&lt;5</formula>
    </cfRule>
  </conditionalFormatting>
  <conditionalFormatting sqref="F312:G313">
    <cfRule type="expression" dxfId="204" priority="204">
      <formula>#REF!&lt;10-6</formula>
    </cfRule>
    <cfRule type="expression" dxfId="203" priority="205">
      <formula>#REF!&lt;5</formula>
    </cfRule>
  </conditionalFormatting>
  <conditionalFormatting sqref="F244:G244">
    <cfRule type="expression" dxfId="202" priority="200">
      <formula>#REF!&lt;10-6</formula>
    </cfRule>
    <cfRule type="expression" dxfId="201" priority="201">
      <formula>#REF!&lt;5</formula>
    </cfRule>
  </conditionalFormatting>
  <conditionalFormatting sqref="A237">
    <cfRule type="expression" dxfId="200" priority="192">
      <formula>#REF!&lt;10-6</formula>
    </cfRule>
    <cfRule type="expression" dxfId="199" priority="193">
      <formula>#REF!&lt;5</formula>
    </cfRule>
  </conditionalFormatting>
  <conditionalFormatting sqref="F242:G243">
    <cfRule type="expression" dxfId="198" priority="202">
      <formula>#REF!&lt;10-6</formula>
    </cfRule>
    <cfRule type="expression" dxfId="197" priority="203">
      <formula>#REF!&lt;5</formula>
    </cfRule>
  </conditionalFormatting>
  <conditionalFormatting sqref="A233">
    <cfRule type="expression" dxfId="196" priority="198">
      <formula>#REF!&lt;10-6</formula>
    </cfRule>
    <cfRule type="expression" dxfId="195" priority="199">
      <formula>#REF!&lt;5</formula>
    </cfRule>
  </conditionalFormatting>
  <conditionalFormatting sqref="A235">
    <cfRule type="expression" dxfId="194" priority="196">
      <formula>#REF!&lt;10-6</formula>
    </cfRule>
    <cfRule type="expression" dxfId="193" priority="197">
      <formula>#REF!&lt;5</formula>
    </cfRule>
  </conditionalFormatting>
  <conditionalFormatting sqref="A236">
    <cfRule type="expression" dxfId="192" priority="194">
      <formula>#REF!&lt;10-6</formula>
    </cfRule>
    <cfRule type="expression" dxfId="191" priority="195">
      <formula>#REF!&lt;5</formula>
    </cfRule>
  </conditionalFormatting>
  <conditionalFormatting sqref="A247">
    <cfRule type="expression" dxfId="190" priority="190">
      <formula>#REF!&lt;10-6</formula>
    </cfRule>
    <cfRule type="expression" dxfId="189" priority="191">
      <formula>#REF!&lt;5</formula>
    </cfRule>
  </conditionalFormatting>
  <conditionalFormatting sqref="A248">
    <cfRule type="expression" dxfId="188" priority="188">
      <formula>#REF!&lt;10-6</formula>
    </cfRule>
    <cfRule type="expression" dxfId="187" priority="189">
      <formula>#REF!&lt;5</formula>
    </cfRule>
  </conditionalFormatting>
  <conditionalFormatting sqref="A249">
    <cfRule type="expression" dxfId="186" priority="186">
      <formula>#REF!&lt;10-6</formula>
    </cfRule>
    <cfRule type="expression" dxfId="185" priority="187">
      <formula>#REF!&lt;5</formula>
    </cfRule>
  </conditionalFormatting>
  <conditionalFormatting sqref="A257">
    <cfRule type="expression" dxfId="184" priority="184">
      <formula>#REF!&lt;10-6</formula>
    </cfRule>
    <cfRule type="expression" dxfId="183" priority="185">
      <formula>#REF!&lt;5</formula>
    </cfRule>
  </conditionalFormatting>
  <conditionalFormatting sqref="A264">
    <cfRule type="expression" dxfId="182" priority="182">
      <formula>#REF!&lt;10-6</formula>
    </cfRule>
    <cfRule type="expression" dxfId="181" priority="183">
      <formula>#REF!&lt;5</formula>
    </cfRule>
  </conditionalFormatting>
  <conditionalFormatting sqref="A265:A270 A278:A283">
    <cfRule type="expression" dxfId="180" priority="180">
      <formula>#REF!&lt;10-6</formula>
    </cfRule>
    <cfRule type="expression" dxfId="179" priority="181">
      <formula>#REF!&lt;5</formula>
    </cfRule>
  </conditionalFormatting>
  <conditionalFormatting sqref="A271">
    <cfRule type="expression" dxfId="178" priority="178">
      <formula>#REF!&lt;10-6</formula>
    </cfRule>
    <cfRule type="expression" dxfId="177" priority="179">
      <formula>#REF!&lt;5</formula>
    </cfRule>
  </conditionalFormatting>
  <conditionalFormatting sqref="A272:A273">
    <cfRule type="expression" dxfId="176" priority="176">
      <formula>#REF!&lt;10-6</formula>
    </cfRule>
    <cfRule type="expression" dxfId="175" priority="177">
      <formula>#REF!&lt;5</formula>
    </cfRule>
  </conditionalFormatting>
  <conditionalFormatting sqref="A274">
    <cfRule type="expression" dxfId="174" priority="174">
      <formula>#REF!&lt;10-6</formula>
    </cfRule>
    <cfRule type="expression" dxfId="173" priority="175">
      <formula>#REF!&lt;5</formula>
    </cfRule>
  </conditionalFormatting>
  <conditionalFormatting sqref="A275">
    <cfRule type="expression" dxfId="172" priority="172">
      <formula>#REF!&lt;10-6</formula>
    </cfRule>
    <cfRule type="expression" dxfId="171" priority="173">
      <formula>#REF!&lt;5</formula>
    </cfRule>
  </conditionalFormatting>
  <conditionalFormatting sqref="A276:A277">
    <cfRule type="expression" dxfId="170" priority="170">
      <formula>#REF!&lt;10-6</formula>
    </cfRule>
    <cfRule type="expression" dxfId="169" priority="171">
      <formula>#REF!&lt;5</formula>
    </cfRule>
  </conditionalFormatting>
  <conditionalFormatting sqref="A285:A286">
    <cfRule type="expression" dxfId="168" priority="168">
      <formula>#REF!&lt;10-6</formula>
    </cfRule>
    <cfRule type="expression" dxfId="167" priority="169">
      <formula>#REF!&lt;5</formula>
    </cfRule>
  </conditionalFormatting>
  <conditionalFormatting sqref="A287">
    <cfRule type="expression" dxfId="166" priority="166">
      <formula>#REF!&lt;10-6</formula>
    </cfRule>
    <cfRule type="expression" dxfId="165" priority="167">
      <formula>#REF!&lt;5</formula>
    </cfRule>
  </conditionalFormatting>
  <conditionalFormatting sqref="A288 A290:A297">
    <cfRule type="expression" dxfId="164" priority="164">
      <formula>#REF!&lt;10-6</formula>
    </cfRule>
    <cfRule type="expression" dxfId="163" priority="165">
      <formula>#REF!&lt;5</formula>
    </cfRule>
  </conditionalFormatting>
  <conditionalFormatting sqref="A289">
    <cfRule type="expression" dxfId="162" priority="162">
      <formula>#REF!&lt;10-6</formula>
    </cfRule>
    <cfRule type="expression" dxfId="161" priority="163">
      <formula>#REF!&lt;5</formula>
    </cfRule>
  </conditionalFormatting>
  <conditionalFormatting sqref="A284">
    <cfRule type="expression" dxfId="160" priority="160">
      <formula>#REF!&lt;10-6</formula>
    </cfRule>
    <cfRule type="expression" dxfId="159" priority="161">
      <formula>#REF!&lt;5</formula>
    </cfRule>
  </conditionalFormatting>
  <conditionalFormatting sqref="A316">
    <cfRule type="expression" dxfId="158" priority="158">
      <formula>#REF!&lt;10-6</formula>
    </cfRule>
    <cfRule type="expression" dxfId="157" priority="159">
      <formula>#REF!&lt;5</formula>
    </cfRule>
  </conditionalFormatting>
  <conditionalFormatting sqref="A317">
    <cfRule type="expression" dxfId="156" priority="156">
      <formula>#REF!&lt;10-6</formula>
    </cfRule>
    <cfRule type="expression" dxfId="155" priority="157">
      <formula>#REF!&lt;5</formula>
    </cfRule>
  </conditionalFormatting>
  <conditionalFormatting sqref="A321">
    <cfRule type="expression" dxfId="154" priority="154">
      <formula>#REF!&lt;10-6</formula>
    </cfRule>
    <cfRule type="expression" dxfId="153" priority="155">
      <formula>#REF!&lt;5</formula>
    </cfRule>
  </conditionalFormatting>
  <conditionalFormatting sqref="A323:A326">
    <cfRule type="expression" dxfId="152" priority="152">
      <formula>#REF!&lt;10-6</formula>
    </cfRule>
    <cfRule type="expression" dxfId="151" priority="153">
      <formula>#REF!&lt;5</formula>
    </cfRule>
  </conditionalFormatting>
  <conditionalFormatting sqref="A327">
    <cfRule type="expression" dxfId="150" priority="150">
      <formula>#REF!&lt;10-6</formula>
    </cfRule>
    <cfRule type="expression" dxfId="149" priority="151">
      <formula>#REF!&lt;5</formula>
    </cfRule>
  </conditionalFormatting>
  <conditionalFormatting sqref="A328">
    <cfRule type="expression" dxfId="148" priority="148">
      <formula>#REF!&lt;10-6</formula>
    </cfRule>
    <cfRule type="expression" dxfId="147" priority="149">
      <formula>#REF!&lt;5</formula>
    </cfRule>
  </conditionalFormatting>
  <conditionalFormatting sqref="A329">
    <cfRule type="expression" dxfId="146" priority="146">
      <formula>#REF!&lt;10-6</formula>
    </cfRule>
    <cfRule type="expression" dxfId="145" priority="147">
      <formula>#REF!&lt;5</formula>
    </cfRule>
  </conditionalFormatting>
  <conditionalFormatting sqref="H380">
    <cfRule type="expression" dxfId="144" priority="142">
      <formula>#REF!&lt;10-6</formula>
    </cfRule>
    <cfRule type="expression" dxfId="143" priority="143">
      <formula>#REF!&lt;5</formula>
    </cfRule>
  </conditionalFormatting>
  <conditionalFormatting sqref="G380">
    <cfRule type="expression" dxfId="142" priority="144">
      <formula>#REF!&lt;10-6</formula>
    </cfRule>
    <cfRule type="expression" dxfId="141" priority="145">
      <formula>#REF!&lt;5</formula>
    </cfRule>
  </conditionalFormatting>
  <conditionalFormatting sqref="A381">
    <cfRule type="expression" dxfId="140" priority="140">
      <formula>#REF!&lt;10-6</formula>
    </cfRule>
    <cfRule type="expression" dxfId="139" priority="141">
      <formula>#REF!&lt;5</formula>
    </cfRule>
  </conditionalFormatting>
  <conditionalFormatting sqref="H381">
    <cfRule type="expression" dxfId="138" priority="138">
      <formula>#REF!&lt;10-6</formula>
    </cfRule>
    <cfRule type="expression" dxfId="137" priority="139">
      <formula>#REF!&lt;5</formula>
    </cfRule>
  </conditionalFormatting>
  <conditionalFormatting sqref="H382">
    <cfRule type="expression" dxfId="136" priority="136">
      <formula>#REF!&lt;10-6</formula>
    </cfRule>
    <cfRule type="expression" dxfId="135" priority="137">
      <formula>#REF!&lt;5</formula>
    </cfRule>
  </conditionalFormatting>
  <conditionalFormatting sqref="G382">
    <cfRule type="expression" dxfId="134" priority="134">
      <formula>#REF!&lt;10-6</formula>
    </cfRule>
    <cfRule type="expression" dxfId="133" priority="135">
      <formula>#REF!&lt;5</formula>
    </cfRule>
  </conditionalFormatting>
  <conditionalFormatting sqref="A383">
    <cfRule type="expression" dxfId="132" priority="132">
      <formula>#REF!&lt;10-6</formula>
    </cfRule>
    <cfRule type="expression" dxfId="131" priority="133">
      <formula>#REF!&lt;5</formula>
    </cfRule>
  </conditionalFormatting>
  <conditionalFormatting sqref="A385">
    <cfRule type="expression" dxfId="130" priority="130">
      <formula>#REF!&lt;10-6</formula>
    </cfRule>
    <cfRule type="expression" dxfId="129" priority="131">
      <formula>#REF!&lt;5</formula>
    </cfRule>
  </conditionalFormatting>
  <conditionalFormatting sqref="B390:G390">
    <cfRule type="expression" dxfId="128" priority="128">
      <formula>#REF!&lt;10-6</formula>
    </cfRule>
    <cfRule type="expression" dxfId="127" priority="129">
      <formula>#REF!&lt;5</formula>
    </cfRule>
  </conditionalFormatting>
  <conditionalFormatting sqref="G387:H387">
    <cfRule type="expression" dxfId="126" priority="126">
      <formula>#REF!&lt;10-6</formula>
    </cfRule>
    <cfRule type="expression" dxfId="125" priority="127">
      <formula>#REF!&lt;5</formula>
    </cfRule>
  </conditionalFormatting>
  <conditionalFormatting sqref="A388">
    <cfRule type="expression" dxfId="124" priority="122">
      <formula>#REF!&lt;10-6</formula>
    </cfRule>
    <cfRule type="expression" dxfId="123" priority="123">
      <formula>#REF!&lt;5</formula>
    </cfRule>
  </conditionalFormatting>
  <conditionalFormatting sqref="G388">
    <cfRule type="expression" dxfId="122" priority="124">
      <formula>#REF!&lt;10-6</formula>
    </cfRule>
    <cfRule type="expression" dxfId="121" priority="125">
      <formula>#REF!&lt;5</formula>
    </cfRule>
  </conditionalFormatting>
  <conditionalFormatting sqref="G389:H389">
    <cfRule type="expression" dxfId="120" priority="120">
      <formula>#REF!&lt;10-6</formula>
    </cfRule>
    <cfRule type="expression" dxfId="119" priority="121">
      <formula>#REF!&lt;5</formula>
    </cfRule>
  </conditionalFormatting>
  <conditionalFormatting sqref="A390">
    <cfRule type="expression" dxfId="118" priority="118">
      <formula>#REF!&lt;10-6</formula>
    </cfRule>
    <cfRule type="expression" dxfId="117" priority="119">
      <formula>#REF!&lt;5</formula>
    </cfRule>
  </conditionalFormatting>
  <conditionalFormatting sqref="H390">
    <cfRule type="expression" dxfId="116" priority="116">
      <formula>#REF!&lt;10-6</formula>
    </cfRule>
    <cfRule type="expression" dxfId="115" priority="117">
      <formula>#REF!&lt;5</formula>
    </cfRule>
  </conditionalFormatting>
  <conditionalFormatting sqref="G392:H392">
    <cfRule type="expression" dxfId="114" priority="114">
      <formula>#REF!&lt;10-6</formula>
    </cfRule>
    <cfRule type="expression" dxfId="113" priority="115">
      <formula>#REF!&lt;5</formula>
    </cfRule>
  </conditionalFormatting>
  <conditionalFormatting sqref="H393">
    <cfRule type="expression" dxfId="112" priority="110">
      <formula>#REF!&lt;10-6</formula>
    </cfRule>
    <cfRule type="expression" dxfId="111" priority="111">
      <formula>#REF!&lt;5</formula>
    </cfRule>
  </conditionalFormatting>
  <conditionalFormatting sqref="G393">
    <cfRule type="expression" dxfId="110" priority="112">
      <formula>#REF!&lt;10-6</formula>
    </cfRule>
    <cfRule type="expression" dxfId="109" priority="113">
      <formula>#REF!&lt;5</formula>
    </cfRule>
  </conditionalFormatting>
  <conditionalFormatting sqref="G394:H394">
    <cfRule type="expression" dxfId="108" priority="108">
      <formula>#REF!&lt;10-6</formula>
    </cfRule>
    <cfRule type="expression" dxfId="107" priority="109">
      <formula>#REF!&lt;5</formula>
    </cfRule>
  </conditionalFormatting>
  <conditionalFormatting sqref="H25">
    <cfRule type="expression" dxfId="106" priority="106">
      <formula>#REF!&lt;10-6</formula>
    </cfRule>
    <cfRule type="expression" dxfId="105" priority="107">
      <formula>#REF!&lt;5</formula>
    </cfRule>
  </conditionalFormatting>
  <conditionalFormatting sqref="A395">
    <cfRule type="expression" dxfId="104" priority="104">
      <formula>#REF!&lt;10-6</formula>
    </cfRule>
    <cfRule type="expression" dxfId="103" priority="105">
      <formula>#REF!&lt;5</formula>
    </cfRule>
  </conditionalFormatting>
  <conditionalFormatting sqref="A60:A61">
    <cfRule type="expression" dxfId="102" priority="102">
      <formula>#REF!&lt;10-6</formula>
    </cfRule>
    <cfRule type="expression" dxfId="101" priority="103">
      <formula>#REF!&lt;5</formula>
    </cfRule>
  </conditionalFormatting>
  <conditionalFormatting sqref="A396">
    <cfRule type="expression" dxfId="100" priority="100">
      <formula>#REF!&lt;10-6</formula>
    </cfRule>
    <cfRule type="expression" dxfId="99" priority="101">
      <formula>#REF!&lt;5</formula>
    </cfRule>
  </conditionalFormatting>
  <conditionalFormatting sqref="A397">
    <cfRule type="expression" dxfId="98" priority="98">
      <formula>#REF!&lt;10-6</formula>
    </cfRule>
    <cfRule type="expression" dxfId="97" priority="99">
      <formula>#REF!&lt;5</formula>
    </cfRule>
  </conditionalFormatting>
  <conditionalFormatting sqref="A398">
    <cfRule type="expression" dxfId="96" priority="96">
      <formula>#REF!&lt;10-6</formula>
    </cfRule>
    <cfRule type="expression" dxfId="95" priority="97">
      <formula>#REF!&lt;5</formula>
    </cfRule>
  </conditionalFormatting>
  <conditionalFormatting sqref="A399">
    <cfRule type="expression" dxfId="94" priority="94">
      <formula>#REF!&lt;10-6</formula>
    </cfRule>
    <cfRule type="expression" dxfId="93" priority="95">
      <formula>#REF!&lt;5</formula>
    </cfRule>
  </conditionalFormatting>
  <conditionalFormatting sqref="A400">
    <cfRule type="expression" dxfId="92" priority="92">
      <formula>#REF!&lt;10-6</formula>
    </cfRule>
    <cfRule type="expression" dxfId="91" priority="93">
      <formula>#REF!&lt;5</formula>
    </cfRule>
  </conditionalFormatting>
  <conditionalFormatting sqref="A401">
    <cfRule type="expression" dxfId="90" priority="90">
      <formula>#REF!&lt;10-6</formula>
    </cfRule>
    <cfRule type="expression" dxfId="89" priority="91">
      <formula>#REF!&lt;5</formula>
    </cfRule>
  </conditionalFormatting>
  <conditionalFormatting sqref="A402">
    <cfRule type="expression" dxfId="88" priority="88">
      <formula>#REF!&lt;10-6</formula>
    </cfRule>
    <cfRule type="expression" dxfId="87" priority="89">
      <formula>#REF!&lt;5</formula>
    </cfRule>
  </conditionalFormatting>
  <conditionalFormatting sqref="A403">
    <cfRule type="expression" dxfId="86" priority="86">
      <formula>#REF!&lt;10-6</formula>
    </cfRule>
    <cfRule type="expression" dxfId="85" priority="87">
      <formula>#REF!&lt;5</formula>
    </cfRule>
  </conditionalFormatting>
  <conditionalFormatting sqref="A404">
    <cfRule type="expression" dxfId="84" priority="84">
      <formula>#REF!&lt;10-6</formula>
    </cfRule>
    <cfRule type="expression" dxfId="83" priority="85">
      <formula>#REF!&lt;5</formula>
    </cfRule>
  </conditionalFormatting>
  <conditionalFormatting sqref="A405">
    <cfRule type="expression" dxfId="82" priority="82">
      <formula>#REF!&lt;10-6</formula>
    </cfRule>
    <cfRule type="expression" dxfId="81" priority="83">
      <formula>#REF!&lt;5</formula>
    </cfRule>
  </conditionalFormatting>
  <conditionalFormatting sqref="A407">
    <cfRule type="expression" dxfId="80" priority="80">
      <formula>#REF!&lt;10-6</formula>
    </cfRule>
    <cfRule type="expression" dxfId="79" priority="81">
      <formula>#REF!&lt;5</formula>
    </cfRule>
  </conditionalFormatting>
  <conditionalFormatting sqref="A408">
    <cfRule type="expression" dxfId="78" priority="78">
      <formula>#REF!&lt;10-6</formula>
    </cfRule>
    <cfRule type="expression" dxfId="77" priority="79">
      <formula>#REF!&lt;5</formula>
    </cfRule>
  </conditionalFormatting>
  <conditionalFormatting sqref="A411">
    <cfRule type="expression" dxfId="76" priority="76">
      <formula>#REF!&lt;10-6</formula>
    </cfRule>
    <cfRule type="expression" dxfId="75" priority="77">
      <formula>#REF!&lt;5</formula>
    </cfRule>
  </conditionalFormatting>
  <conditionalFormatting sqref="H445">
    <cfRule type="expression" dxfId="74" priority="74">
      <formula>#REF!&lt;10-6</formula>
    </cfRule>
    <cfRule type="expression" dxfId="73" priority="75">
      <formula>#REF!&lt;5</formula>
    </cfRule>
  </conditionalFormatting>
  <conditionalFormatting sqref="A445:G445">
    <cfRule type="expression" dxfId="72" priority="72">
      <formula>#REF!&lt;10-6</formula>
    </cfRule>
    <cfRule type="expression" dxfId="71" priority="73">
      <formula>#REF!&lt;5</formula>
    </cfRule>
  </conditionalFormatting>
  <conditionalFormatting sqref="G446 B454:G454">
    <cfRule type="expression" dxfId="70" priority="68">
      <formula>#REF!&lt;10-6</formula>
    </cfRule>
    <cfRule type="expression" dxfId="69" priority="69">
      <formula>#REF!&lt;5</formula>
    </cfRule>
  </conditionalFormatting>
  <conditionalFormatting sqref="A446:F446">
    <cfRule type="expression" dxfId="68" priority="66">
      <formula>#REF!&lt;10-6</formula>
    </cfRule>
    <cfRule type="expression" dxfId="67" priority="67">
      <formula>#REF!&lt;5</formula>
    </cfRule>
  </conditionalFormatting>
  <conditionalFormatting sqref="H446">
    <cfRule type="expression" dxfId="66" priority="70">
      <formula>#REF!&lt;10-6</formula>
    </cfRule>
    <cfRule type="expression" dxfId="65" priority="71">
      <formula>#REF!&lt;5</formula>
    </cfRule>
  </conditionalFormatting>
  <conditionalFormatting sqref="G447">
    <cfRule type="expression" dxfId="64" priority="64">
      <formula>#REF!&lt;10-6</formula>
    </cfRule>
    <cfRule type="expression" dxfId="63" priority="65">
      <formula>#REF!&lt;5</formula>
    </cfRule>
  </conditionalFormatting>
  <conditionalFormatting sqref="A449">
    <cfRule type="expression" dxfId="62" priority="62">
      <formula>#REF!&lt;10-6</formula>
    </cfRule>
    <cfRule type="expression" dxfId="61" priority="63">
      <formula>#REF!&lt;5</formula>
    </cfRule>
  </conditionalFormatting>
  <conditionalFormatting sqref="A450:A451">
    <cfRule type="expression" dxfId="60" priority="60">
      <formula>#REF!&lt;10-6</formula>
    </cfRule>
    <cfRule type="expression" dxfId="59" priority="61">
      <formula>#REF!&lt;5</formula>
    </cfRule>
  </conditionalFormatting>
  <conditionalFormatting sqref="A452">
    <cfRule type="expression" dxfId="58" priority="58">
      <formula>#REF!&lt;10-6</formula>
    </cfRule>
    <cfRule type="expression" dxfId="57" priority="59">
      <formula>#REF!&lt;5</formula>
    </cfRule>
  </conditionalFormatting>
  <conditionalFormatting sqref="A334">
    <cfRule type="expression" dxfId="56" priority="56">
      <formula>#REF!&lt;10-6</formula>
    </cfRule>
    <cfRule type="expression" dxfId="55" priority="57">
      <formula>#REF!&lt;5</formula>
    </cfRule>
  </conditionalFormatting>
  <conditionalFormatting sqref="A335">
    <cfRule type="expression" dxfId="54" priority="54">
      <formula>#REF!&lt;10-6</formula>
    </cfRule>
    <cfRule type="expression" dxfId="53" priority="55">
      <formula>#REF!&lt;5</formula>
    </cfRule>
  </conditionalFormatting>
  <conditionalFormatting sqref="A336">
    <cfRule type="expression" dxfId="52" priority="52">
      <formula>#REF!&lt;10-6</formula>
    </cfRule>
    <cfRule type="expression" dxfId="51" priority="53">
      <formula>#REF!&lt;5</formula>
    </cfRule>
  </conditionalFormatting>
  <conditionalFormatting sqref="A337">
    <cfRule type="expression" dxfId="50" priority="50">
      <formula>#REF!&lt;10-6</formula>
    </cfRule>
    <cfRule type="expression" dxfId="49" priority="51">
      <formula>#REF!&lt;5</formula>
    </cfRule>
  </conditionalFormatting>
  <conditionalFormatting sqref="A338">
    <cfRule type="expression" dxfId="48" priority="48">
      <formula>#REF!&lt;10-6</formula>
    </cfRule>
    <cfRule type="expression" dxfId="47" priority="49">
      <formula>#REF!&lt;5</formula>
    </cfRule>
  </conditionalFormatting>
  <conditionalFormatting sqref="A339:A342">
    <cfRule type="expression" dxfId="46" priority="46">
      <formula>#REF!&lt;10-6</formula>
    </cfRule>
    <cfRule type="expression" dxfId="45" priority="47">
      <formula>#REF!&lt;5</formula>
    </cfRule>
  </conditionalFormatting>
  <conditionalFormatting sqref="A343">
    <cfRule type="expression" dxfId="44" priority="44">
      <formula>#REF!&lt;10-6</formula>
    </cfRule>
    <cfRule type="expression" dxfId="43" priority="45">
      <formula>#REF!&lt;5</formula>
    </cfRule>
  </conditionalFormatting>
  <conditionalFormatting sqref="A344">
    <cfRule type="expression" dxfId="42" priority="42">
      <formula>#REF!&lt;10-6</formula>
    </cfRule>
    <cfRule type="expression" dxfId="41" priority="43">
      <formula>#REF!&lt;5</formula>
    </cfRule>
  </conditionalFormatting>
  <conditionalFormatting sqref="A345">
    <cfRule type="expression" dxfId="40" priority="40">
      <formula>#REF!&lt;10-6</formula>
    </cfRule>
    <cfRule type="expression" dxfId="39" priority="41">
      <formula>#REF!&lt;5</formula>
    </cfRule>
  </conditionalFormatting>
  <conditionalFormatting sqref="A348">
    <cfRule type="expression" dxfId="38" priority="38">
      <formula>#REF!&lt;10-6</formula>
    </cfRule>
    <cfRule type="expression" dxfId="37" priority="39">
      <formula>#REF!&lt;5</formula>
    </cfRule>
  </conditionalFormatting>
  <conditionalFormatting sqref="A349">
    <cfRule type="expression" dxfId="36" priority="36">
      <formula>#REF!&lt;10-6</formula>
    </cfRule>
    <cfRule type="expression" dxfId="35" priority="37">
      <formula>#REF!&lt;5</formula>
    </cfRule>
  </conditionalFormatting>
  <conditionalFormatting sqref="A350">
    <cfRule type="expression" dxfId="34" priority="34">
      <formula>#REF!&lt;10-6</formula>
    </cfRule>
    <cfRule type="expression" dxfId="33" priority="35">
      <formula>#REF!&lt;5</formula>
    </cfRule>
  </conditionalFormatting>
  <conditionalFormatting sqref="A351">
    <cfRule type="expression" dxfId="32" priority="32">
      <formula>#REF!&lt;10-6</formula>
    </cfRule>
    <cfRule type="expression" dxfId="31" priority="33">
      <formula>#REF!&lt;5</formula>
    </cfRule>
  </conditionalFormatting>
  <conditionalFormatting sqref="A352">
    <cfRule type="expression" dxfId="30" priority="30">
      <formula>#REF!&lt;10-6</formula>
    </cfRule>
    <cfRule type="expression" dxfId="29" priority="31">
      <formula>#REF!&lt;5</formula>
    </cfRule>
  </conditionalFormatting>
  <conditionalFormatting sqref="A355:A356">
    <cfRule type="expression" dxfId="28" priority="28">
      <formula>#REF!&lt;10-6</formula>
    </cfRule>
    <cfRule type="expression" dxfId="27" priority="29">
      <formula>#REF!&lt;5</formula>
    </cfRule>
  </conditionalFormatting>
  <conditionalFormatting sqref="A359">
    <cfRule type="expression" dxfId="26" priority="26">
      <formula>#REF!&lt;10-6</formula>
    </cfRule>
    <cfRule type="expression" dxfId="25" priority="27">
      <formula>#REF!&lt;5</formula>
    </cfRule>
  </conditionalFormatting>
  <conditionalFormatting sqref="A360">
    <cfRule type="expression" dxfId="24" priority="24">
      <formula>#REF!&lt;10-6</formula>
    </cfRule>
    <cfRule type="expression" dxfId="23" priority="25">
      <formula>#REF!&lt;5</formula>
    </cfRule>
  </conditionalFormatting>
  <conditionalFormatting sqref="A361:A364">
    <cfRule type="expression" dxfId="22" priority="22">
      <formula>#REF!&lt;10-6</formula>
    </cfRule>
    <cfRule type="expression" dxfId="21" priority="23">
      <formula>#REF!&lt;5</formula>
    </cfRule>
  </conditionalFormatting>
  <conditionalFormatting sqref="A369">
    <cfRule type="expression" dxfId="20" priority="20">
      <formula>#REF!&lt;10-6</formula>
    </cfRule>
    <cfRule type="expression" dxfId="19" priority="21">
      <formula>#REF!&lt;5</formula>
    </cfRule>
  </conditionalFormatting>
  <conditionalFormatting sqref="A371">
    <cfRule type="expression" dxfId="18" priority="18">
      <formula>#REF!&lt;10-6</formula>
    </cfRule>
    <cfRule type="expression" dxfId="17" priority="19">
      <formula>#REF!&lt;5</formula>
    </cfRule>
  </conditionalFormatting>
  <conditionalFormatting sqref="A379">
    <cfRule type="expression" dxfId="16" priority="16">
      <formula>#REF!&lt;10-6</formula>
    </cfRule>
    <cfRule type="expression" dxfId="15" priority="17">
      <formula>#REF!&lt;5</formula>
    </cfRule>
  </conditionalFormatting>
  <conditionalFormatting sqref="H213:H222">
    <cfRule type="expression" dxfId="14" priority="14">
      <formula>#REF!&lt;10-6</formula>
    </cfRule>
    <cfRule type="expression" dxfId="13" priority="15">
      <formula>#REF!&lt;5</formula>
    </cfRule>
  </conditionalFormatting>
  <conditionalFormatting sqref="F213:F222">
    <cfRule type="expression" dxfId="12" priority="12">
      <formula>#REF!&lt;10-6</formula>
    </cfRule>
    <cfRule type="expression" dxfId="11" priority="13">
      <formula>#REF!&lt;5</formula>
    </cfRule>
  </conditionalFormatting>
  <conditionalFormatting sqref="I213:I222">
    <cfRule type="expression" dxfId="10" priority="10">
      <formula>#REF!&lt;10-6</formula>
    </cfRule>
    <cfRule type="expression" dxfId="9" priority="11">
      <formula>#REF!&lt;5</formula>
    </cfRule>
  </conditionalFormatting>
  <conditionalFormatting sqref="I361:I379">
    <cfRule type="expression" dxfId="8" priority="8">
      <formula>#REF!&lt;10-6</formula>
    </cfRule>
    <cfRule type="expression" dxfId="7" priority="9">
      <formula>#REF!&lt;5</formula>
    </cfRule>
  </conditionalFormatting>
  <conditionalFormatting sqref="I25">
    <cfRule type="expression" dxfId="6" priority="4">
      <formula>#REF!&lt;10-6</formula>
    </cfRule>
    <cfRule type="expression" dxfId="5" priority="5">
      <formula>#REF!&lt;5</formula>
    </cfRule>
  </conditionalFormatting>
  <conditionalFormatting sqref="I156 B156:G156">
    <cfRule type="expression" dxfId="4" priority="2">
      <formula>#REF!&lt;10-6</formula>
    </cfRule>
    <cfRule type="expression" dxfId="3" priority="3">
      <formula>#REF!&lt;5</formula>
    </cfRule>
  </conditionalFormatting>
  <conditionalFormatting sqref="H156">
    <cfRule type="expression" dxfId="2" priority="1">
      <formula>#REF!&lt;10-6</formula>
    </cfRule>
  </conditionalFormatting>
  <hyperlinks>
    <hyperlink ref="A17" r:id="rId1" display="www.okrasneskolky-cerbak.cz"/>
    <hyperlink ref="A157" r:id="rId2" display="www.okrasneskolky-cerbak.cz"/>
    <hyperlink ref="A5" r:id="rId3"/>
    <hyperlink ref="A6" r:id="rId4"/>
    <hyperlink ref="A4" r:id="rId5"/>
  </hyperlinks>
  <pageMargins left="0.23622047244094491" right="0.23622047244094491" top="0.31496062992125984" bottom="0.31496062992125984" header="0.31496062992125984" footer="0.31496062992125984"/>
  <pageSetup paperSize="9" scale="75" orientation="portrait" horizontalDpi="0" verticalDpi="0" r:id="rId6"/>
  <drawing r:id="rId7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6" id="{5E619C00-A978-4A91-99F6-C2C6F929B33A}">
            <xm:f>'[nabidka pocitani2.xlsx]Květen 2017'!#REF!&lt;10-6</xm:f>
            <x14:dxf>
              <fill>
                <patternFill>
                  <bgColor theme="9"/>
                </patternFill>
              </fill>
            </x14:dxf>
          </x14:cfRule>
          <x14:cfRule type="expression" priority="7" id="{0A251BF5-2D88-4CFD-9F7C-E740489C7D2A}">
            <xm:f>'[nabidka pocitani2.xlsx]Květen 2017'!#REF!&lt;5</xm:f>
            <x14:dxf>
              <fill>
                <patternFill>
                  <bgColor rgb="FFFF0000"/>
                </patternFill>
              </fill>
            </x14:dxf>
          </x14:cfRule>
          <xm:sqref>A107:F107 H107:I107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červen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Pracovna</dc:creator>
  <cp:lastModifiedBy>Pracovna</cp:lastModifiedBy>
  <cp:lastPrinted>2017-05-26T09:17:52Z</cp:lastPrinted>
  <dcterms:created xsi:type="dcterms:W3CDTF">2017-05-25T06:01:33Z</dcterms:created>
  <dcterms:modified xsi:type="dcterms:W3CDTF">2017-05-26T09:56:02Z</dcterms:modified>
</cp:coreProperties>
</file>